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QUISTI\6 Procedure aperte, ristrette o negoziate\00 ANNO 2022\FORNITURE 2022\GAS IMPIANTO DI DEPURAZIONE 01102022 - 30092023\"/>
    </mc:Choice>
  </mc:AlternateContent>
  <xr:revisionPtr revIDLastSave="0" documentId="8_{B4843F60-BE74-412F-B0CF-B73CEC5A94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grafica sedi" sheetId="1" r:id="rId1"/>
    <sheet name="Dettagli Remi" sheetId="2" r:id="rId2"/>
  </sheets>
  <definedNames>
    <definedName name="_xlnm.Print_Area" localSheetId="0">'Anagrafica sedi'!$A$1:$B$20</definedName>
    <definedName name="_xlnm.Print_Area" localSheetId="1">'Dettagli Remi'!$A$1:$M$48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2" l="1"/>
  <c r="J15" i="2" l="1"/>
  <c r="J14" i="2"/>
  <c r="I14" i="2"/>
  <c r="I15" i="2"/>
  <c r="H14" i="2"/>
  <c r="H15" i="2"/>
  <c r="G14" i="2"/>
  <c r="G15" i="2" s="1"/>
  <c r="F14" i="2"/>
  <c r="F15" i="2"/>
  <c r="E14" i="2"/>
  <c r="E15" i="2"/>
  <c r="D14" i="2"/>
  <c r="D15" i="2" s="1"/>
  <c r="C14" i="2"/>
  <c r="C15" i="2"/>
  <c r="M14" i="2"/>
  <c r="M15" i="2" s="1"/>
  <c r="B21" i="2"/>
  <c r="B14" i="2"/>
  <c r="B15" i="2" s="1"/>
</calcChain>
</file>

<file path=xl/sharedStrings.xml><?xml version="1.0" encoding="utf-8"?>
<sst xmlns="http://schemas.openxmlformats.org/spreadsheetml/2006/main" count="80" uniqueCount="76">
  <si>
    <t>Ragione_sociale</t>
  </si>
  <si>
    <t>P.IVA</t>
  </si>
  <si>
    <t>Indirizzo_legale</t>
  </si>
  <si>
    <t>Comune_legale</t>
  </si>
  <si>
    <t>CAP_legale</t>
  </si>
  <si>
    <t>Provincia_legale</t>
  </si>
  <si>
    <t>Indirizzo_fatturazione</t>
  </si>
  <si>
    <t>Comune_fatturazione</t>
  </si>
  <si>
    <t>CAP_fatturazione</t>
  </si>
  <si>
    <t>Provincia_fatturazione</t>
  </si>
  <si>
    <t>Indirizzo_e-mail</t>
  </si>
  <si>
    <t>Telefono</t>
  </si>
  <si>
    <t>Fax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</si>
  <si>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</si>
  <si>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</si>
  <si>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</si>
  <si>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</si>
  <si>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</si>
  <si>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</si>
  <si>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</si>
  <si>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</si>
  <si>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</si>
  <si>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</si>
  <si>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</si>
  <si>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</si>
  <si>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Alfa</t>
  </si>
  <si>
    <t>Remi</t>
  </si>
  <si>
    <t>Ragione sociale</t>
  </si>
  <si>
    <t>Indirizzo Prelievo</t>
  </si>
  <si>
    <t>Località</t>
  </si>
  <si>
    <t>Provincia</t>
  </si>
  <si>
    <t>Inizio fornitura</t>
  </si>
  <si>
    <t>Fine fornitura</t>
  </si>
  <si>
    <t>Sede</t>
  </si>
  <si>
    <t>Codice_fiscale</t>
  </si>
  <si>
    <t>Email_invio_fatturazione</t>
  </si>
  <si>
    <t>Responsabile_amministrativo</t>
  </si>
  <si>
    <t>Rappresentante_legale</t>
  </si>
  <si>
    <t>Mesi</t>
  </si>
  <si>
    <t>Totale</t>
  </si>
  <si>
    <t>PDR</t>
  </si>
  <si>
    <t>Matricola contatore</t>
  </si>
  <si>
    <t>Prelievi 2011-12</t>
  </si>
  <si>
    <t>01616364002072</t>
  </si>
  <si>
    <t>MEDIO CHIAMPO S.P.A.</t>
  </si>
  <si>
    <t>00675230247</t>
  </si>
  <si>
    <t>VIA GENERAL VACCARI, 18</t>
  </si>
  <si>
    <t>MONTEBELLO</t>
  </si>
  <si>
    <t xml:space="preserve">VI </t>
  </si>
  <si>
    <t>DR. CULPO LUIGI (DIR. GENERALE)</t>
  </si>
  <si>
    <t>0444-648398 - 0444-648391</t>
  </si>
  <si>
    <t>0444-4400131</t>
  </si>
  <si>
    <t>FRACANZANA, 999</t>
  </si>
  <si>
    <t>36040 SAREGO</t>
  </si>
  <si>
    <t>VI</t>
  </si>
  <si>
    <t>Prelievi 2012-13</t>
  </si>
  <si>
    <t>Prelievi 2013-14</t>
  </si>
  <si>
    <t>Matricola correttore</t>
  </si>
  <si>
    <t>SIG. CASTAMAN GIUSEPPE-PRESIDENTE CDA</t>
  </si>
  <si>
    <t>Prelievi 2014-15</t>
  </si>
  <si>
    <t>NB: il periodo invernale 2011-12 è condizionato da un calo non replicabile nel mese di dicembre 2011</t>
  </si>
  <si>
    <t>Prelievi 2015-16</t>
  </si>
  <si>
    <t>Classe</t>
  </si>
  <si>
    <t>G650</t>
  </si>
  <si>
    <t>Consumi stimati causa rottura contatore</t>
  </si>
  <si>
    <t>Prelievi 2017-18</t>
  </si>
  <si>
    <t>Prelievi 2018-19</t>
  </si>
  <si>
    <t>Prelievi 2016-17</t>
  </si>
  <si>
    <t>Prelievi 2019-20</t>
  </si>
  <si>
    <t>Prelievi previsti 2021-22</t>
  </si>
  <si>
    <t>Prelievi 2020-21</t>
  </si>
  <si>
    <t>inviofatture@mediochiampo.it</t>
  </si>
  <si>
    <t>carlopellizzaro@mediochiampo.it</t>
  </si>
  <si>
    <t>Evento non replicabile?</t>
  </si>
  <si>
    <t>Capacità giornaliera storica (m3/g)</t>
  </si>
  <si>
    <t>Prelievi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</si>
</sst>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[$-410]General"/>
    <numFmt numFmtId="166" formatCode="[$-410]0"/>
    <numFmt numFmtId="167" formatCode="[$€]&quot; &quot;#,##0.00&quot; &quot;;&quot;-&quot;[$€]&quot; &quot;#,##0.00&quot; &quot;;[$€]&quot; -&quot;#&quot; &quot;;@&quot; &quot;"/>
    <numFmt numFmtId="168" formatCode="[$-410]0%"/>
    <numFmt numFmtId="169" formatCode="#,##0&quot; &quot;;&quot;-&quot;#,##0&quot; &quot;;&quot; - &quot;;@&quot; &quot;"/>
    <numFmt numFmtId="170" formatCode="#,##0.00&quot; &quot;;&quot;-&quot;#,##0.00&quot; &quot;;&quot; -&quot;#&quot; &quot;;@&quot; &quot;"/>
    <numFmt numFmtId="171" formatCode="[$€-410]&quot; &quot;#,##0.00;[Red]&quot;-&quot;[$€-410]&quot; &quot;#,##0.00"/>
    <numFmt numFmtId="172" formatCode="_-* #,##0_-;\-* #,##0_-;_-* &quot;-&quot;??_-;_-@_-"/>
    <numFmt numFmtId="173" formatCode="_-* #,##0.00000_-;\-* #,##0.00000_-;_-* &quot;-&quot;??_-;_-@_-"/>
    <numFmt numFmtId="174" formatCode="[$-410]mmmm\-yy;@"/>
  </numFmts>
  <fonts count="35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u/>
      <sz val="10"/>
      <color rgb="FF0000FF"/>
      <name val="Arial"/>
      <family val="2"/>
    </font>
    <font>
      <u/>
      <sz val="8"/>
      <color rgb="FF0000FF"/>
      <name val="Arial"/>
      <family val="2"/>
    </font>
    <font>
      <b/>
      <i/>
      <sz val="16"/>
      <color theme="1"/>
      <name val="Arial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sz val="11"/>
      <color rgb="FF000000"/>
      <name val="Calibri1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Arial Nova Cond"/>
      <family val="2"/>
    </font>
    <font>
      <sz val="12"/>
      <color theme="1"/>
      <name val="Arial Nova Cond"/>
      <family val="2"/>
    </font>
  </fonts>
  <fills count="27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7">
    <xf numFmtId="0" fontId="0" fillId="0" borderId="0"/>
    <xf numFmtId="43" fontId="2" fillId="0" borderId="0" applyFont="0" applyFill="0" applyBorder="0" applyAlignment="0" applyProtection="0"/>
    <xf numFmtId="165" fontId="4" fillId="0" borderId="0"/>
    <xf numFmtId="165" fontId="3" fillId="2" borderId="0"/>
    <xf numFmtId="165" fontId="3" fillId="3" borderId="0"/>
    <xf numFmtId="165" fontId="3" fillId="4" borderId="0"/>
    <xf numFmtId="165" fontId="3" fillId="5" borderId="0"/>
    <xf numFmtId="165" fontId="3" fillId="6" borderId="0"/>
    <xf numFmtId="165" fontId="3" fillId="7" borderId="0"/>
    <xf numFmtId="165" fontId="3" fillId="8" borderId="0"/>
    <xf numFmtId="165" fontId="3" fillId="9" borderId="0"/>
    <xf numFmtId="165" fontId="3" fillId="10" borderId="0"/>
    <xf numFmtId="165" fontId="3" fillId="5" borderId="0"/>
    <xf numFmtId="165" fontId="3" fillId="8" borderId="0"/>
    <xf numFmtId="165" fontId="3" fillId="11" borderId="0"/>
    <xf numFmtId="165" fontId="5" fillId="12" borderId="0"/>
    <xf numFmtId="165" fontId="5" fillId="9" borderId="0"/>
    <xf numFmtId="165" fontId="5" fillId="10" borderId="0"/>
    <xf numFmtId="165" fontId="5" fillId="13" borderId="0"/>
    <xf numFmtId="165" fontId="5" fillId="14" borderId="0"/>
    <xf numFmtId="165" fontId="5" fillId="15" borderId="0"/>
    <xf numFmtId="165" fontId="6" fillId="16" borderId="1"/>
    <xf numFmtId="165" fontId="7" fillId="0" borderId="2"/>
    <xf numFmtId="165" fontId="8" fillId="17" borderId="3"/>
    <xf numFmtId="165" fontId="9" fillId="0" borderId="0"/>
    <xf numFmtId="165" fontId="9" fillId="0" borderId="0"/>
    <xf numFmtId="165" fontId="10" fillId="0" borderId="0"/>
    <xf numFmtId="165" fontId="10" fillId="0" borderId="0"/>
    <xf numFmtId="165" fontId="9" fillId="0" borderId="0"/>
    <xf numFmtId="165" fontId="5" fillId="18" borderId="0"/>
    <xf numFmtId="165" fontId="5" fillId="19" borderId="0"/>
    <xf numFmtId="165" fontId="5" fillId="20" borderId="0"/>
    <xf numFmtId="165" fontId="5" fillId="13" borderId="0"/>
    <xf numFmtId="165" fontId="5" fillId="14" borderId="0"/>
    <xf numFmtId="165" fontId="5" fillId="21" borderId="0"/>
    <xf numFmtId="167" fontId="3" fillId="0" borderId="0"/>
    <xf numFmtId="167" fontId="4" fillId="0" borderId="0"/>
    <xf numFmtId="165" fontId="3" fillId="0" borderId="0"/>
    <xf numFmtId="168" fontId="3" fillId="0" borderId="0"/>
    <xf numFmtId="0" fontId="11" fillId="0" borderId="0">
      <alignment horizontal="center"/>
    </xf>
    <xf numFmtId="0" fontId="11" fillId="0" borderId="0">
      <alignment horizontal="center" textRotation="90"/>
    </xf>
    <xf numFmtId="165" fontId="12" fillId="7" borderId="1"/>
    <xf numFmtId="169" fontId="3" fillId="0" borderId="0"/>
    <xf numFmtId="169" fontId="4" fillId="0" borderId="0"/>
    <xf numFmtId="170" fontId="4" fillId="0" borderId="0"/>
    <xf numFmtId="170" fontId="4" fillId="0" borderId="0"/>
    <xf numFmtId="165" fontId="13" fillId="22" borderId="0"/>
    <xf numFmtId="165" fontId="14" fillId="0" borderId="4">
      <alignment vertical="center"/>
    </xf>
    <xf numFmtId="165" fontId="3" fillId="0" borderId="0"/>
    <xf numFmtId="165" fontId="3" fillId="0" borderId="0"/>
    <xf numFmtId="165" fontId="4" fillId="0" borderId="0"/>
    <xf numFmtId="165" fontId="3" fillId="0" borderId="0"/>
    <xf numFmtId="165" fontId="15" fillId="0" borderId="0"/>
    <xf numFmtId="165" fontId="4" fillId="23" borderId="5"/>
    <xf numFmtId="165" fontId="16" fillId="16" borderId="6"/>
    <xf numFmtId="0" fontId="17" fillId="0" borderId="0"/>
    <xf numFmtId="171" fontId="17" fillId="0" borderId="0"/>
    <xf numFmtId="165" fontId="18" fillId="0" borderId="0"/>
    <xf numFmtId="165" fontId="19" fillId="0" borderId="0"/>
    <xf numFmtId="165" fontId="20" fillId="0" borderId="7"/>
    <xf numFmtId="165" fontId="21" fillId="0" borderId="8"/>
    <xf numFmtId="165" fontId="22" fillId="0" borderId="9"/>
    <xf numFmtId="165" fontId="22" fillId="0" borderId="0"/>
    <xf numFmtId="165" fontId="23" fillId="0" borderId="0"/>
    <xf numFmtId="165" fontId="24" fillId="0" borderId="10"/>
    <xf numFmtId="165" fontId="25" fillId="3" borderId="0"/>
    <xf numFmtId="165" fontId="26" fillId="4" borderId="0"/>
    <xf numFmtId="0" fontId="2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1" fillId="0" borderId="0"/>
    <xf numFmtId="164" fontId="29" fillId="0" borderId="0" applyFont="0" applyFill="0" applyBorder="0" applyAlignment="0" applyProtection="0"/>
  </cellStyleXfs>
  <cellXfs count="47">
    <xf numFmtId="0" fontId="0" fillId="0" borderId="0" xfId="0"/>
    <xf numFmtId="165" fontId="3" fillId="0" borderId="0" xfId="37"/>
    <xf numFmtId="165" fontId="24" fillId="0" borderId="0" xfId="37" applyFont="1"/>
    <xf numFmtId="165" fontId="3" fillId="0" borderId="0" xfId="37" applyBorder="1"/>
    <xf numFmtId="165" fontId="3" fillId="0" borderId="0" xfId="37" applyFill="1" applyBorder="1"/>
    <xf numFmtId="165" fontId="3" fillId="0" borderId="0" xfId="37" applyFill="1"/>
    <xf numFmtId="172" fontId="3" fillId="0" borderId="12" xfId="1" applyNumberFormat="1" applyFont="1" applyBorder="1"/>
    <xf numFmtId="165" fontId="3" fillId="0" borderId="11" xfId="37" applyBorder="1"/>
    <xf numFmtId="165" fontId="27" fillId="0" borderId="12" xfId="52" applyFont="1" applyFill="1" applyBorder="1" applyAlignment="1">
      <alignment horizontal="left"/>
    </xf>
    <xf numFmtId="49" fontId="27" fillId="0" borderId="12" xfId="52" applyNumberFormat="1" applyFont="1" applyFill="1" applyBorder="1" applyAlignment="1">
      <alignment horizontal="left"/>
    </xf>
    <xf numFmtId="165" fontId="3" fillId="24" borderId="12" xfId="37" applyFill="1" applyBorder="1" applyAlignment="1">
      <alignment horizontal="right"/>
    </xf>
    <xf numFmtId="165" fontId="3" fillId="0" borderId="12" xfId="37" applyBorder="1"/>
    <xf numFmtId="165" fontId="30" fillId="0" borderId="12" xfId="37" applyFont="1" applyFill="1" applyBorder="1" applyAlignment="1">
      <alignment horizontal="left"/>
    </xf>
    <xf numFmtId="49" fontId="30" fillId="0" borderId="12" xfId="37" quotePrefix="1" applyNumberFormat="1" applyFont="1" applyFill="1" applyBorder="1" applyAlignment="1">
      <alignment horizontal="left"/>
    </xf>
    <xf numFmtId="165" fontId="28" fillId="0" borderId="12" xfId="67" applyNumberFormat="1" applyFill="1" applyBorder="1" applyAlignment="1">
      <alignment horizontal="left"/>
    </xf>
    <xf numFmtId="165" fontId="30" fillId="0" borderId="12" xfId="37" quotePrefix="1" applyFont="1" applyFill="1" applyBorder="1" applyAlignment="1">
      <alignment horizontal="left"/>
    </xf>
    <xf numFmtId="0" fontId="0" fillId="0" borderId="0" xfId="0" applyBorder="1" applyAlignment="1"/>
    <xf numFmtId="0" fontId="0" fillId="0" borderId="12" xfId="0" applyBorder="1"/>
    <xf numFmtId="172" fontId="0" fillId="0" borderId="0" xfId="0" applyNumberFormat="1"/>
    <xf numFmtId="17" fontId="0" fillId="0" borderId="0" xfId="0" applyNumberFormat="1"/>
    <xf numFmtId="3" fontId="0" fillId="0" borderId="0" xfId="0" applyNumberFormat="1"/>
    <xf numFmtId="165" fontId="24" fillId="0" borderId="12" xfId="37" applyFont="1" applyBorder="1"/>
    <xf numFmtId="172" fontId="3" fillId="0" borderId="12" xfId="1" applyNumberFormat="1" applyFont="1" applyFill="1" applyBorder="1"/>
    <xf numFmtId="165" fontId="3" fillId="0" borderId="11" xfId="37" applyFill="1" applyBorder="1"/>
    <xf numFmtId="3" fontId="32" fillId="0" borderId="0" xfId="0" applyNumberFormat="1" applyFont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165" fontId="3" fillId="0" borderId="0" xfId="37" applyFill="1" applyAlignment="1">
      <alignment horizontal="center" wrapText="1"/>
    </xf>
    <xf numFmtId="0" fontId="0" fillId="0" borderId="0" xfId="0" applyFill="1"/>
    <xf numFmtId="14" fontId="0" fillId="0" borderId="0" xfId="0" applyNumberFormat="1" applyBorder="1" applyAlignment="1"/>
    <xf numFmtId="14" fontId="0" fillId="0" borderId="0" xfId="0" applyNumberFormat="1"/>
    <xf numFmtId="168" fontId="3" fillId="0" borderId="12" xfId="38" applyFont="1" applyFill="1" applyBorder="1" applyAlignment="1" applyProtection="1"/>
    <xf numFmtId="172" fontId="3" fillId="24" borderId="12" xfId="1" applyNumberFormat="1" applyFont="1" applyFill="1" applyBorder="1"/>
    <xf numFmtId="165" fontId="3" fillId="24" borderId="0" xfId="37" applyFill="1" applyBorder="1"/>
    <xf numFmtId="0" fontId="0" fillId="0" borderId="0" xfId="0" applyFill="1" applyBorder="1" applyAlignment="1"/>
    <xf numFmtId="173" fontId="0" fillId="0" borderId="0" xfId="0" applyNumberFormat="1" applyFill="1"/>
    <xf numFmtId="172" fontId="3" fillId="25" borderId="12" xfId="1" applyNumberFormat="1" applyFont="1" applyFill="1" applyBorder="1"/>
    <xf numFmtId="165" fontId="3" fillId="25" borderId="0" xfId="37" applyFill="1"/>
    <xf numFmtId="174" fontId="33" fillId="0" borderId="0" xfId="0" applyNumberFormat="1" applyFont="1" applyAlignment="1">
      <alignment horizontal="right" vertical="center"/>
    </xf>
    <xf numFmtId="3" fontId="34" fillId="26" borderId="0" xfId="0" applyNumberFormat="1" applyFont="1" applyFill="1" applyAlignment="1">
      <alignment horizontal="right" vertical="center"/>
    </xf>
    <xf numFmtId="172" fontId="3" fillId="0" borderId="16" xfId="1" applyNumberFormat="1" applyFont="1" applyFill="1" applyBorder="1"/>
    <xf numFmtId="166" fontId="3" fillId="0" borderId="12" xfId="38" applyNumberFormat="1" applyFont="1" applyFill="1" applyBorder="1" applyAlignment="1" applyProtection="1">
      <alignment horizontal="center"/>
    </xf>
    <xf numFmtId="166" fontId="3" fillId="0" borderId="12" xfId="38" quotePrefix="1" applyNumberFormat="1" applyFont="1" applyFill="1" applyBorder="1" applyAlignment="1" applyProtection="1">
      <alignment horizontal="center"/>
    </xf>
    <xf numFmtId="14" fontId="3" fillId="0" borderId="12" xfId="37" applyNumberFormat="1" applyFill="1" applyBorder="1" applyAlignment="1">
      <alignment horizontal="center"/>
    </xf>
    <xf numFmtId="165" fontId="3" fillId="0" borderId="12" xfId="37" applyFill="1" applyBorder="1" applyAlignment="1">
      <alignment horizontal="center"/>
    </xf>
    <xf numFmtId="165" fontId="3" fillId="0" borderId="13" xfId="37" applyFill="1" applyBorder="1" applyAlignment="1">
      <alignment horizontal="center"/>
    </xf>
    <xf numFmtId="165" fontId="3" fillId="0" borderId="15" xfId="37" applyFill="1" applyBorder="1" applyAlignment="1">
      <alignment horizontal="center"/>
    </xf>
    <xf numFmtId="165" fontId="3" fillId="0" borderId="14" xfId="37" applyFill="1" applyBorder="1" applyAlignment="1">
      <alignment horizontal="center"/>
    </xf>
  </cellXfs>
  <cellStyles count="77">
    <cellStyle name="%" xfId="2" xr:uid="{00000000-0005-0000-0000-000000000000}"/>
    <cellStyle name="20% - Colore 1 2" xfId="3" xr:uid="{00000000-0005-0000-0000-000001000000}"/>
    <cellStyle name="20% - Colore 2 2" xfId="4" xr:uid="{00000000-0005-0000-0000-000002000000}"/>
    <cellStyle name="20% - Colore 3 2" xfId="5" xr:uid="{00000000-0005-0000-0000-000003000000}"/>
    <cellStyle name="20% - Colore 4 2" xfId="6" xr:uid="{00000000-0005-0000-0000-000004000000}"/>
    <cellStyle name="20% - Colore 5 2" xfId="7" xr:uid="{00000000-0005-0000-0000-000005000000}"/>
    <cellStyle name="20% - Colore 6 2" xfId="8" xr:uid="{00000000-0005-0000-0000-000006000000}"/>
    <cellStyle name="40% - Colore 1 2" xfId="9" xr:uid="{00000000-0005-0000-0000-000007000000}"/>
    <cellStyle name="40% - Colore 2 2" xfId="10" xr:uid="{00000000-0005-0000-0000-000008000000}"/>
    <cellStyle name="40% - Colore 3 2" xfId="11" xr:uid="{00000000-0005-0000-0000-000009000000}"/>
    <cellStyle name="40% - Colore 4 2" xfId="12" xr:uid="{00000000-0005-0000-0000-00000A000000}"/>
    <cellStyle name="40% - Colore 5 2" xfId="13" xr:uid="{00000000-0005-0000-0000-00000B000000}"/>
    <cellStyle name="40% - Colore 6 2" xfId="14" xr:uid="{00000000-0005-0000-0000-00000C000000}"/>
    <cellStyle name="60% - Colore 1 2" xfId="15" xr:uid="{00000000-0005-0000-0000-00000D000000}"/>
    <cellStyle name="60% - Colore 2 2" xfId="16" xr:uid="{00000000-0005-0000-0000-00000E000000}"/>
    <cellStyle name="60% - Colore 3 2" xfId="17" xr:uid="{00000000-0005-0000-0000-00000F000000}"/>
    <cellStyle name="60% - Colore 4 2" xfId="18" xr:uid="{00000000-0005-0000-0000-000010000000}"/>
    <cellStyle name="60% - Colore 5 2" xfId="19" xr:uid="{00000000-0005-0000-0000-000011000000}"/>
    <cellStyle name="60% - Colore 6 2" xfId="20" xr:uid="{00000000-0005-0000-0000-000012000000}"/>
    <cellStyle name="Calcolo 2" xfId="21" xr:uid="{00000000-0005-0000-0000-000013000000}"/>
    <cellStyle name="Cella collegata 2" xfId="22" xr:uid="{00000000-0005-0000-0000-000014000000}"/>
    <cellStyle name="Cella da controllare 2" xfId="23" xr:uid="{00000000-0005-0000-0000-000015000000}"/>
    <cellStyle name="Collegamento ipertestuale" xfId="67" builtinId="8"/>
    <cellStyle name="Collegamento ipertestuale 2" xfId="24" xr:uid="{00000000-0005-0000-0000-000017000000}"/>
    <cellStyle name="Collegamento ipertestuale 2 2" xfId="25" xr:uid="{00000000-0005-0000-0000-000018000000}"/>
    <cellStyle name="Collegamento ipertestuale 3" xfId="26" xr:uid="{00000000-0005-0000-0000-000019000000}"/>
    <cellStyle name="Collegamento ipertestuale 3 2" xfId="27" xr:uid="{00000000-0005-0000-0000-00001A000000}"/>
    <cellStyle name="Collegamento ipertestuale 4" xfId="28" xr:uid="{00000000-0005-0000-0000-00001B000000}"/>
    <cellStyle name="Colore 1 2" xfId="29" xr:uid="{00000000-0005-0000-0000-00001C000000}"/>
    <cellStyle name="Colore 2 2" xfId="30" xr:uid="{00000000-0005-0000-0000-00001D000000}"/>
    <cellStyle name="Colore 3 2" xfId="31" xr:uid="{00000000-0005-0000-0000-00001E000000}"/>
    <cellStyle name="Colore 4 2" xfId="32" xr:uid="{00000000-0005-0000-0000-00001F000000}"/>
    <cellStyle name="Colore 5 2" xfId="33" xr:uid="{00000000-0005-0000-0000-000020000000}"/>
    <cellStyle name="Colore 6 2" xfId="34" xr:uid="{00000000-0005-0000-0000-000021000000}"/>
    <cellStyle name="Euro" xfId="35" xr:uid="{00000000-0005-0000-0000-000022000000}"/>
    <cellStyle name="Euro 2" xfId="36" xr:uid="{00000000-0005-0000-0000-000023000000}"/>
    <cellStyle name="Excel Built-in Normal" xfId="37" xr:uid="{00000000-0005-0000-0000-000024000000}"/>
    <cellStyle name="Excel Built-in Percent" xfId="38" xr:uid="{00000000-0005-0000-0000-000025000000}"/>
    <cellStyle name="Heading" xfId="39" xr:uid="{00000000-0005-0000-0000-000026000000}"/>
    <cellStyle name="Heading1" xfId="40" xr:uid="{00000000-0005-0000-0000-000027000000}"/>
    <cellStyle name="Input 2" xfId="41" xr:uid="{00000000-0005-0000-0000-000028000000}"/>
    <cellStyle name="Migliaia" xfId="1" builtinId="3"/>
    <cellStyle name="Migliaia [0] 2" xfId="42" xr:uid="{00000000-0005-0000-0000-00002A000000}"/>
    <cellStyle name="Migliaia [0] 2 2" xfId="43" xr:uid="{00000000-0005-0000-0000-00002B000000}"/>
    <cellStyle name="Migliaia 2" xfId="69" xr:uid="{00000000-0005-0000-0000-00002C000000}"/>
    <cellStyle name="Migliaia 2 2" xfId="44" xr:uid="{00000000-0005-0000-0000-00002D000000}"/>
    <cellStyle name="Migliaia 2 3" xfId="45" xr:uid="{00000000-0005-0000-0000-00002E000000}"/>
    <cellStyle name="Migliaia 2 4" xfId="74" xr:uid="{00000000-0005-0000-0000-00002F000000}"/>
    <cellStyle name="Migliaia 3" xfId="68" xr:uid="{00000000-0005-0000-0000-000030000000}"/>
    <cellStyle name="Migliaia 4" xfId="70" xr:uid="{00000000-0005-0000-0000-000031000000}"/>
    <cellStyle name="Migliaia 5" xfId="72" xr:uid="{00000000-0005-0000-0000-000032000000}"/>
    <cellStyle name="Neutrale 2" xfId="46" xr:uid="{00000000-0005-0000-0000-000033000000}"/>
    <cellStyle name="Normal_ENEL-2000" xfId="47" xr:uid="{00000000-0005-0000-0000-000034000000}"/>
    <cellStyle name="Normale" xfId="0" builtinId="0" customBuiltin="1"/>
    <cellStyle name="Normale 2" xfId="75" xr:uid="{00000000-0005-0000-0000-000036000000}"/>
    <cellStyle name="Normale 2 2" xfId="48" xr:uid="{00000000-0005-0000-0000-000037000000}"/>
    <cellStyle name="Normale 2 3" xfId="49" xr:uid="{00000000-0005-0000-0000-000038000000}"/>
    <cellStyle name="Normale 2 4" xfId="71" xr:uid="{00000000-0005-0000-0000-000039000000}"/>
    <cellStyle name="Normale 3" xfId="50" xr:uid="{00000000-0005-0000-0000-00003A000000}"/>
    <cellStyle name="Normale 4" xfId="51" xr:uid="{00000000-0005-0000-0000-00003B000000}"/>
    <cellStyle name="Normale 5" xfId="52" xr:uid="{00000000-0005-0000-0000-00003C000000}"/>
    <cellStyle name="Normale 6" xfId="73" xr:uid="{00000000-0005-0000-0000-00003D000000}"/>
    <cellStyle name="Nota 2" xfId="53" xr:uid="{00000000-0005-0000-0000-00003E000000}"/>
    <cellStyle name="Output 2" xfId="54" xr:uid="{00000000-0005-0000-0000-00003F000000}"/>
    <cellStyle name="Result" xfId="55" xr:uid="{00000000-0005-0000-0000-000040000000}"/>
    <cellStyle name="Result2" xfId="56" xr:uid="{00000000-0005-0000-0000-000041000000}"/>
    <cellStyle name="Testo avviso 2" xfId="57" xr:uid="{00000000-0005-0000-0000-000042000000}"/>
    <cellStyle name="Testo descrittivo 2" xfId="58" xr:uid="{00000000-0005-0000-0000-000043000000}"/>
    <cellStyle name="Titolo 1 2" xfId="59" xr:uid="{00000000-0005-0000-0000-000044000000}"/>
    <cellStyle name="Titolo 2 2" xfId="60" xr:uid="{00000000-0005-0000-0000-000045000000}"/>
    <cellStyle name="Titolo 3 2" xfId="61" xr:uid="{00000000-0005-0000-0000-000046000000}"/>
    <cellStyle name="Titolo 4 2" xfId="62" xr:uid="{00000000-0005-0000-0000-000047000000}"/>
    <cellStyle name="Titolo 5" xfId="63" xr:uid="{00000000-0005-0000-0000-000048000000}"/>
    <cellStyle name="Totale 2" xfId="64" xr:uid="{00000000-0005-0000-0000-000049000000}"/>
    <cellStyle name="Valore non valido 2" xfId="65" xr:uid="{00000000-0005-0000-0000-00004A000000}"/>
    <cellStyle name="Valore valido 2" xfId="66" xr:uid="{00000000-0005-0000-0000-00004B000000}"/>
    <cellStyle name="Valuta 2" xfId="76" xr:uid="{00000000-0005-0000-0000-00004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'Dettagli Remi'!$B$1</c:f>
              <c:strCache>
                <c:ptCount val="1"/>
                <c:pt idx="0">
                  <c:v>Prelievi 2011-12</c:v>
                </c:pt>
              </c:strCache>
            </c:strRef>
          </c:tx>
          <c:marker>
            <c:symbol val="none"/>
          </c:marker>
          <c:cat>
            <c:strRef>
              <c:f>'Dettagli Remi'!$A$2:$A$13</c:f>
              <c:strCache>
                <c:ptCount val="12"/>
                <c:pt idx="0">
                  <c:v>ottobre</c:v>
                </c:pt>
                <c:pt idx="1">
                  <c:v>novembre</c:v>
                </c:pt>
                <c:pt idx="2">
                  <c:v>dicembre</c:v>
                </c:pt>
                <c:pt idx="3">
                  <c:v>gennaio</c:v>
                </c:pt>
                <c:pt idx="4">
                  <c:v>febbraio</c:v>
                </c:pt>
                <c:pt idx="5">
                  <c:v>marzo</c:v>
                </c:pt>
                <c:pt idx="6">
                  <c:v>aprile</c:v>
                </c:pt>
                <c:pt idx="7">
                  <c:v>maggio</c:v>
                </c:pt>
                <c:pt idx="8">
                  <c:v>giugno</c:v>
                </c:pt>
                <c:pt idx="9">
                  <c:v>luglio</c:v>
                </c:pt>
                <c:pt idx="10">
                  <c:v>agosto</c:v>
                </c:pt>
                <c:pt idx="11">
                  <c:v>settembre</c:v>
                </c:pt>
              </c:strCache>
            </c:strRef>
          </c:cat>
          <c:val>
            <c:numRef>
              <c:f>'Dettagli Remi'!$B$2:$B$13</c:f>
              <c:numCache>
                <c:formatCode>_-* #,##0_-;\-* #,##0_-;_-* "-"??_-;_-@_-</c:formatCode>
                <c:ptCount val="12"/>
                <c:pt idx="0">
                  <c:v>160278</c:v>
                </c:pt>
                <c:pt idx="1">
                  <c:v>133059</c:v>
                </c:pt>
                <c:pt idx="2">
                  <c:v>61261</c:v>
                </c:pt>
                <c:pt idx="3">
                  <c:v>107041</c:v>
                </c:pt>
                <c:pt idx="4">
                  <c:v>118619</c:v>
                </c:pt>
                <c:pt idx="5">
                  <c:v>176898</c:v>
                </c:pt>
                <c:pt idx="6">
                  <c:v>137699</c:v>
                </c:pt>
                <c:pt idx="7">
                  <c:v>135751</c:v>
                </c:pt>
                <c:pt idx="8">
                  <c:v>131959</c:v>
                </c:pt>
                <c:pt idx="9">
                  <c:v>130620</c:v>
                </c:pt>
                <c:pt idx="10">
                  <c:v>31927</c:v>
                </c:pt>
                <c:pt idx="11">
                  <c:v>121837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F2-40AC-98BB-AF06C09B264D}"/>
            </c:ext>
          </c:extLst>
        </c:ser>
        <c:ser>
          <c:idx val="1"/>
          <c:order val="1"/>
          <c:tx>
            <c:strRef>
              <c:f>'Dettagli Remi'!$C$1</c:f>
              <c:strCache>
                <c:ptCount val="1"/>
                <c:pt idx="0">
                  <c:v>Prelievi 2012-13</c:v>
                </c:pt>
              </c:strCache>
            </c:strRef>
          </c:tx>
          <c:marker>
            <c:symbol val="none"/>
          </c:marker>
          <c:cat>
            <c:strRef>
              <c:f>'Dettagli Remi'!$A$2:$A$13</c:f>
              <c:strCache>
                <c:ptCount val="12"/>
                <c:pt idx="0">
                  <c:v>ottobre</c:v>
                </c:pt>
                <c:pt idx="1">
                  <c:v>novembre</c:v>
                </c:pt>
                <c:pt idx="2">
                  <c:v>dicembre</c:v>
                </c:pt>
                <c:pt idx="3">
                  <c:v>gennaio</c:v>
                </c:pt>
                <c:pt idx="4">
                  <c:v>febbraio</c:v>
                </c:pt>
                <c:pt idx="5">
                  <c:v>marzo</c:v>
                </c:pt>
                <c:pt idx="6">
                  <c:v>aprile</c:v>
                </c:pt>
                <c:pt idx="7">
                  <c:v>maggio</c:v>
                </c:pt>
                <c:pt idx="8">
                  <c:v>giugno</c:v>
                </c:pt>
                <c:pt idx="9">
                  <c:v>luglio</c:v>
                </c:pt>
                <c:pt idx="10">
                  <c:v>agosto</c:v>
                </c:pt>
                <c:pt idx="11">
                  <c:v>settembre</c:v>
                </c:pt>
              </c:strCache>
            </c:strRef>
          </c:cat>
          <c:val>
            <c:numRef>
              <c:f>'Dettagli Remi'!$C$2:$C$13</c:f>
              <c:numCache>
                <c:formatCode>_-* #,##0_-;\-* #,##0_-;_-* "-"??_-;_-@_-</c:formatCode>
                <c:ptCount val="12"/>
                <c:pt idx="0">
                  <c:v>175365</c:v>
                </c:pt>
                <c:pt idx="1">
                  <c:v>165071</c:v>
                </c:pt>
                <c:pt idx="2">
                  <c:v>169250</c:v>
                </c:pt>
                <c:pt idx="3">
                  <c:v>164428</c:v>
                </c:pt>
                <c:pt idx="4">
                  <c:v>156931</c:v>
                </c:pt>
                <c:pt idx="5">
                  <c:v>179709</c:v>
                </c:pt>
                <c:pt idx="6">
                  <c:v>174491</c:v>
                </c:pt>
                <c:pt idx="7">
                  <c:v>172131</c:v>
                </c:pt>
                <c:pt idx="8">
                  <c:v>162326</c:v>
                </c:pt>
                <c:pt idx="9">
                  <c:v>156602</c:v>
                </c:pt>
                <c:pt idx="10">
                  <c:v>45781</c:v>
                </c:pt>
                <c:pt idx="11">
                  <c:v>153970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F2-40AC-98BB-AF06C09B264D}"/>
            </c:ext>
          </c:extLst>
        </c:ser>
        <c:ser>
          <c:idx val="2"/>
          <c:order val="2"/>
          <c:tx>
            <c:strRef>
              <c:f>'Dettagli Remi'!$D$1</c:f>
              <c:strCache>
                <c:ptCount val="1"/>
                <c:pt idx="0">
                  <c:v>Prelievi 2013-14</c:v>
                </c:pt>
              </c:strCache>
            </c:strRef>
          </c:tx>
          <c:marker>
            <c:symbol val="none"/>
          </c:marker>
          <c:cat>
            <c:strRef>
              <c:f>'Dettagli Remi'!$A$2:$A$13</c:f>
              <c:strCache>
                <c:ptCount val="12"/>
                <c:pt idx="0">
                  <c:v>ottobre</c:v>
                </c:pt>
                <c:pt idx="1">
                  <c:v>novembre</c:v>
                </c:pt>
                <c:pt idx="2">
                  <c:v>dicembre</c:v>
                </c:pt>
                <c:pt idx="3">
                  <c:v>gennaio</c:v>
                </c:pt>
                <c:pt idx="4">
                  <c:v>febbraio</c:v>
                </c:pt>
                <c:pt idx="5">
                  <c:v>marzo</c:v>
                </c:pt>
                <c:pt idx="6">
                  <c:v>aprile</c:v>
                </c:pt>
                <c:pt idx="7">
                  <c:v>maggio</c:v>
                </c:pt>
                <c:pt idx="8">
                  <c:v>giugno</c:v>
                </c:pt>
                <c:pt idx="9">
                  <c:v>luglio</c:v>
                </c:pt>
                <c:pt idx="10">
                  <c:v>agosto</c:v>
                </c:pt>
                <c:pt idx="11">
                  <c:v>settembre</c:v>
                </c:pt>
              </c:strCache>
            </c:strRef>
          </c:cat>
          <c:val>
            <c:numRef>
              <c:f>'Dettagli Remi'!$D$2:$D$13</c:f>
              <c:numCache>
                <c:formatCode>_-* #,##0_-;\-* #,##0_-;_-* "-"??_-;_-@_-</c:formatCode>
                <c:ptCount val="12"/>
                <c:pt idx="0">
                  <c:v>171846</c:v>
                </c:pt>
                <c:pt idx="1">
                  <c:v>161193</c:v>
                </c:pt>
                <c:pt idx="2">
                  <c:v>178609</c:v>
                </c:pt>
                <c:pt idx="3">
                  <c:v>157575</c:v>
                </c:pt>
                <c:pt idx="4">
                  <c:v>140152</c:v>
                </c:pt>
                <c:pt idx="5">
                  <c:v>157980</c:v>
                </c:pt>
                <c:pt idx="6">
                  <c:v>148902</c:v>
                </c:pt>
                <c:pt idx="7">
                  <c:v>138497</c:v>
                </c:pt>
                <c:pt idx="8">
                  <c:v>131579</c:v>
                </c:pt>
                <c:pt idx="9">
                  <c:v>139511</c:v>
                </c:pt>
                <c:pt idx="10">
                  <c:v>49020</c:v>
                </c:pt>
                <c:pt idx="11">
                  <c:v>138358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F2-40AC-98BB-AF06C09B264D}"/>
            </c:ext>
          </c:extLst>
        </c:ser>
        <c:ser>
          <c:idx val="3"/>
          <c:order val="3"/>
          <c:tx>
            <c:strRef>
              <c:f>'Dettagli Remi'!$E$1</c:f>
              <c:strCache>
                <c:ptCount val="1"/>
                <c:pt idx="0">
                  <c:v>Prelievi 2014-15</c:v>
                </c:pt>
              </c:strCache>
            </c:strRef>
          </c:tx>
          <c:marker>
            <c:symbol val="none"/>
          </c:marker>
          <c:cat>
            <c:strRef>
              <c:f>'Dettagli Remi'!$A$2:$A$13</c:f>
              <c:strCache>
                <c:ptCount val="12"/>
                <c:pt idx="0">
                  <c:v>ottobre</c:v>
                </c:pt>
                <c:pt idx="1">
                  <c:v>novembre</c:v>
                </c:pt>
                <c:pt idx="2">
                  <c:v>dicembre</c:v>
                </c:pt>
                <c:pt idx="3">
                  <c:v>gennaio</c:v>
                </c:pt>
                <c:pt idx="4">
                  <c:v>febbraio</c:v>
                </c:pt>
                <c:pt idx="5">
                  <c:v>marzo</c:v>
                </c:pt>
                <c:pt idx="6">
                  <c:v>aprile</c:v>
                </c:pt>
                <c:pt idx="7">
                  <c:v>maggio</c:v>
                </c:pt>
                <c:pt idx="8">
                  <c:v>giugno</c:v>
                </c:pt>
                <c:pt idx="9">
                  <c:v>luglio</c:v>
                </c:pt>
                <c:pt idx="10">
                  <c:v>agosto</c:v>
                </c:pt>
                <c:pt idx="11">
                  <c:v>settembre</c:v>
                </c:pt>
              </c:strCache>
            </c:strRef>
          </c:cat>
          <c:val>
            <c:numRef>
              <c:f>'Dettagli Remi'!$E$2:$E$13</c:f>
              <c:numCache>
                <c:formatCode>_-* #,##0_-;\-* #,##0_-;_-* "-"??_-;_-@_-</c:formatCode>
                <c:ptCount val="12"/>
                <c:pt idx="0">
                  <c:v>142176</c:v>
                </c:pt>
                <c:pt idx="1">
                  <c:v>145022</c:v>
                </c:pt>
                <c:pt idx="2">
                  <c:v>170827</c:v>
                </c:pt>
                <c:pt idx="3">
                  <c:v>168754</c:v>
                </c:pt>
                <c:pt idx="4">
                  <c:v>134220</c:v>
                </c:pt>
                <c:pt idx="5">
                  <c:v>146435</c:v>
                </c:pt>
                <c:pt idx="6">
                  <c:v>147392</c:v>
                </c:pt>
                <c:pt idx="7">
                  <c:v>141722</c:v>
                </c:pt>
                <c:pt idx="8">
                  <c:v>135559</c:v>
                </c:pt>
                <c:pt idx="9">
                  <c:v>129899</c:v>
                </c:pt>
                <c:pt idx="10">
                  <c:v>64469</c:v>
                </c:pt>
                <c:pt idx="11">
                  <c:v>151937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F2-40AC-98BB-AF06C09B264D}"/>
            </c:ext>
          </c:extLst>
        </c:ser>
        <c:ser>
          <c:idx val="4"/>
          <c:order val="4"/>
          <c:tx>
            <c:strRef>
              <c:f>'Dettagli Remi'!$F$1</c:f>
              <c:strCache>
                <c:ptCount val="1"/>
                <c:pt idx="0">
                  <c:v>Prelievi 2015-16</c:v>
                </c:pt>
              </c:strCache>
            </c:strRef>
          </c:tx>
          <c:marker>
            <c:symbol val="none"/>
          </c:marker>
          <c:cat>
            <c:strRef>
              <c:f>'Dettagli Remi'!$A$2:$A$13</c:f>
              <c:strCache>
                <c:ptCount val="12"/>
                <c:pt idx="0">
                  <c:v>ottobre</c:v>
                </c:pt>
                <c:pt idx="1">
                  <c:v>novembre</c:v>
                </c:pt>
                <c:pt idx="2">
                  <c:v>dicembre</c:v>
                </c:pt>
                <c:pt idx="3">
                  <c:v>gennaio</c:v>
                </c:pt>
                <c:pt idx="4">
                  <c:v>febbraio</c:v>
                </c:pt>
                <c:pt idx="5">
                  <c:v>marzo</c:v>
                </c:pt>
                <c:pt idx="6">
                  <c:v>aprile</c:v>
                </c:pt>
                <c:pt idx="7">
                  <c:v>maggio</c:v>
                </c:pt>
                <c:pt idx="8">
                  <c:v>giugno</c:v>
                </c:pt>
                <c:pt idx="9">
                  <c:v>luglio</c:v>
                </c:pt>
                <c:pt idx="10">
                  <c:v>agosto</c:v>
                </c:pt>
                <c:pt idx="11">
                  <c:v>settembre</c:v>
                </c:pt>
              </c:strCache>
            </c:strRef>
          </c:cat>
          <c:val>
            <c:numRef>
              <c:f>'Dettagli Remi'!$F$2:$F$13</c:f>
              <c:numCache>
                <c:formatCode>_-* #,##0_-;\-* #,##0_-;_-* "-"??_-;_-@_-</c:formatCode>
                <c:ptCount val="12"/>
                <c:pt idx="0">
                  <c:v>137519</c:v>
                </c:pt>
                <c:pt idx="1">
                  <c:v>152198</c:v>
                </c:pt>
                <c:pt idx="2">
                  <c:v>200683</c:v>
                </c:pt>
                <c:pt idx="3">
                  <c:v>193728</c:v>
                </c:pt>
                <c:pt idx="4">
                  <c:v>199628</c:v>
                </c:pt>
                <c:pt idx="5">
                  <c:v>195883</c:v>
                </c:pt>
                <c:pt idx="6">
                  <c:v>124575</c:v>
                </c:pt>
                <c:pt idx="7">
                  <c:v>128500</c:v>
                </c:pt>
                <c:pt idx="8">
                  <c:v>128636</c:v>
                </c:pt>
                <c:pt idx="9">
                  <c:v>125904</c:v>
                </c:pt>
                <c:pt idx="10">
                  <c:v>41930</c:v>
                </c:pt>
                <c:pt idx="11">
                  <c:v>107027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F2-40AC-98BB-AF06C09B264D}"/>
            </c:ext>
          </c:extLst>
        </c:ser>
        <c:ser>
          <c:idx val="5"/>
          <c:order val="5"/>
          <c:tx>
            <c:strRef>
              <c:f>'Dettagli Remi'!$G$1</c:f>
              <c:strCache>
                <c:ptCount val="1"/>
                <c:pt idx="0">
                  <c:v>Prelievi 2016-17</c:v>
                </c:pt>
              </c:strCache>
            </c:strRef>
          </c:tx>
          <c:marker>
            <c:symbol val="none"/>
          </c:marker>
          <c:cat>
            <c:strRef>
              <c:f>'Dettagli Remi'!$A$2:$A$13</c:f>
              <c:strCache>
                <c:ptCount val="12"/>
                <c:pt idx="0">
                  <c:v>ottobre</c:v>
                </c:pt>
                <c:pt idx="1">
                  <c:v>novembre</c:v>
                </c:pt>
                <c:pt idx="2">
                  <c:v>dicembre</c:v>
                </c:pt>
                <c:pt idx="3">
                  <c:v>gennaio</c:v>
                </c:pt>
                <c:pt idx="4">
                  <c:v>febbraio</c:v>
                </c:pt>
                <c:pt idx="5">
                  <c:v>marzo</c:v>
                </c:pt>
                <c:pt idx="6">
                  <c:v>aprile</c:v>
                </c:pt>
                <c:pt idx="7">
                  <c:v>maggio</c:v>
                </c:pt>
                <c:pt idx="8">
                  <c:v>giugno</c:v>
                </c:pt>
                <c:pt idx="9">
                  <c:v>luglio</c:v>
                </c:pt>
                <c:pt idx="10">
                  <c:v>agosto</c:v>
                </c:pt>
                <c:pt idx="11">
                  <c:v>settembre</c:v>
                </c:pt>
              </c:strCache>
            </c:strRef>
          </c:cat>
          <c:val>
            <c:numRef>
              <c:f>'Dettagli Remi'!$G$2:$G$13</c:f>
              <c:numCache>
                <c:formatCode>_-* #,##0_-;\-* #,##0_-;_-* "-"??_-;_-@_-</c:formatCode>
                <c:ptCount val="12"/>
                <c:pt idx="0">
                  <c:v>192661</c:v>
                </c:pt>
                <c:pt idx="1">
                  <c:v>207340</c:v>
                </c:pt>
                <c:pt idx="2">
                  <c:v>255825</c:v>
                </c:pt>
                <c:pt idx="3">
                  <c:v>174868</c:v>
                </c:pt>
                <c:pt idx="4">
                  <c:v>184285</c:v>
                </c:pt>
                <c:pt idx="5">
                  <c:v>121800</c:v>
                </c:pt>
                <c:pt idx="6">
                  <c:v>122448</c:v>
                </c:pt>
                <c:pt idx="7">
                  <c:v>100939</c:v>
                </c:pt>
                <c:pt idx="8">
                  <c:v>94509</c:v>
                </c:pt>
                <c:pt idx="9">
                  <c:v>100343</c:v>
                </c:pt>
                <c:pt idx="10">
                  <c:v>25809</c:v>
                </c:pt>
                <c:pt idx="11">
                  <c:v>120083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F2-40AC-98BB-AF06C09B264D}"/>
            </c:ext>
          </c:extLst>
        </c:ser>
        <c:ser>
          <c:idx val="6"/>
          <c:order val="6"/>
          <c:tx>
            <c:strRef>
              <c:f>'Dettagli Remi'!$H$1</c:f>
              <c:strCache>
                <c:ptCount val="1"/>
                <c:pt idx="0">
                  <c:v>Prelievi 2017-18</c:v>
                </c:pt>
              </c:strCache>
            </c:strRef>
          </c:tx>
          <c:marker>
            <c:symbol val="none"/>
          </c:marker>
          <c:cat>
            <c:strRef>
              <c:f>'Dettagli Remi'!$A$2:$A$13</c:f>
              <c:strCache>
                <c:ptCount val="12"/>
                <c:pt idx="0">
                  <c:v>ottobre</c:v>
                </c:pt>
                <c:pt idx="1">
                  <c:v>novembre</c:v>
                </c:pt>
                <c:pt idx="2">
                  <c:v>dicembre</c:v>
                </c:pt>
                <c:pt idx="3">
                  <c:v>gennaio</c:v>
                </c:pt>
                <c:pt idx="4">
                  <c:v>febbraio</c:v>
                </c:pt>
                <c:pt idx="5">
                  <c:v>marzo</c:v>
                </c:pt>
                <c:pt idx="6">
                  <c:v>aprile</c:v>
                </c:pt>
                <c:pt idx="7">
                  <c:v>maggio</c:v>
                </c:pt>
                <c:pt idx="8">
                  <c:v>giugno</c:v>
                </c:pt>
                <c:pt idx="9">
                  <c:v>luglio</c:v>
                </c:pt>
                <c:pt idx="10">
                  <c:v>agosto</c:v>
                </c:pt>
                <c:pt idx="11">
                  <c:v>settembre</c:v>
                </c:pt>
              </c:strCache>
            </c:strRef>
          </c:cat>
          <c:val>
            <c:numRef>
              <c:f>'Dettagli Remi'!$H$2:$H$13</c:f>
              <c:numCache>
                <c:formatCode>_-* #,##0_-;\-* #,##0_-;_-* "-"??_-;_-@_-</c:formatCode>
                <c:ptCount val="12"/>
                <c:pt idx="0">
                  <c:v>113277</c:v>
                </c:pt>
                <c:pt idx="1">
                  <c:v>229723</c:v>
                </c:pt>
                <c:pt idx="2">
                  <c:v>317288</c:v>
                </c:pt>
                <c:pt idx="3">
                  <c:v>184241</c:v>
                </c:pt>
                <c:pt idx="4">
                  <c:v>269035</c:v>
                </c:pt>
                <c:pt idx="5">
                  <c:v>199257</c:v>
                </c:pt>
                <c:pt idx="6">
                  <c:v>139841</c:v>
                </c:pt>
                <c:pt idx="7">
                  <c:v>133092</c:v>
                </c:pt>
                <c:pt idx="8">
                  <c:v>144090</c:v>
                </c:pt>
                <c:pt idx="9">
                  <c:v>148850</c:v>
                </c:pt>
                <c:pt idx="10">
                  <c:v>54242</c:v>
                </c:pt>
                <c:pt idx="11">
                  <c:v>149294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EF2-40AC-98BB-AF06C09B264D}"/>
            </c:ext>
          </c:extLst>
        </c:ser>
        <c:ser>
          <c:idx val="7"/>
          <c:order val="7"/>
          <c:tx>
            <c:strRef>
              <c:f>'Dettagli Remi'!$I$1</c:f>
              <c:strCache>
                <c:ptCount val="1"/>
                <c:pt idx="0">
                  <c:v>Prelievi 2018-19</c:v>
                </c:pt>
              </c:strCache>
            </c:strRef>
          </c:tx>
          <c:marker>
            <c:symbol val="none"/>
          </c:marker>
          <c:cat>
            <c:strRef>
              <c:f>'Dettagli Remi'!$A$2:$A$13</c:f>
              <c:strCache>
                <c:ptCount val="12"/>
                <c:pt idx="0">
                  <c:v>ottobre</c:v>
                </c:pt>
                <c:pt idx="1">
                  <c:v>novembre</c:v>
                </c:pt>
                <c:pt idx="2">
                  <c:v>dicembre</c:v>
                </c:pt>
                <c:pt idx="3">
                  <c:v>gennaio</c:v>
                </c:pt>
                <c:pt idx="4">
                  <c:v>febbraio</c:v>
                </c:pt>
                <c:pt idx="5">
                  <c:v>marzo</c:v>
                </c:pt>
                <c:pt idx="6">
                  <c:v>aprile</c:v>
                </c:pt>
                <c:pt idx="7">
                  <c:v>maggio</c:v>
                </c:pt>
                <c:pt idx="8">
                  <c:v>giugno</c:v>
                </c:pt>
                <c:pt idx="9">
                  <c:v>luglio</c:v>
                </c:pt>
                <c:pt idx="10">
                  <c:v>agosto</c:v>
                </c:pt>
                <c:pt idx="11">
                  <c:v>settembre</c:v>
                </c:pt>
              </c:strCache>
            </c:strRef>
          </c:cat>
          <c:val>
            <c:numRef>
              <c:f>'Dettagli Remi'!$I$2:$I$13</c:f>
              <c:numCache>
                <c:formatCode>_-* #,##0_-;\-* #,##0_-;_-* "-"??_-;_-@_-</c:formatCode>
                <c:ptCount val="12"/>
                <c:pt idx="0">
                  <c:v>149282</c:v>
                </c:pt>
                <c:pt idx="1">
                  <c:v>207203</c:v>
                </c:pt>
                <c:pt idx="2">
                  <c:v>213366</c:v>
                </c:pt>
                <c:pt idx="3">
                  <c:v>268364</c:v>
                </c:pt>
                <c:pt idx="4">
                  <c:v>239026</c:v>
                </c:pt>
                <c:pt idx="5">
                  <c:v>190188</c:v>
                </c:pt>
                <c:pt idx="6">
                  <c:v>129653</c:v>
                </c:pt>
                <c:pt idx="7">
                  <c:v>151422</c:v>
                </c:pt>
                <c:pt idx="8">
                  <c:v>161214</c:v>
                </c:pt>
                <c:pt idx="9">
                  <c:v>153065</c:v>
                </c:pt>
                <c:pt idx="10">
                  <c:v>36227</c:v>
                </c:pt>
                <c:pt idx="11">
                  <c:v>115475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EF2-40AC-98BB-AF06C09B264D}"/>
            </c:ext>
          </c:extLst>
        </c:ser>
        <c:ser>
          <c:idx val="8"/>
          <c:order val="8"/>
          <c:tx>
            <c:strRef>
              <c:f>'Dettagli Remi'!$J$1</c:f>
              <c:strCache>
                <c:ptCount val="1"/>
                <c:pt idx="0">
                  <c:v>Prelievi 2019-20</c:v>
                </c:pt>
              </c:strCache>
            </c:strRef>
          </c:tx>
          <c:marker>
            <c:symbol val="none"/>
          </c:marker>
          <c:cat>
            <c:strRef>
              <c:f>'Dettagli Remi'!$A$2:$A$13</c:f>
              <c:strCache>
                <c:ptCount val="12"/>
                <c:pt idx="0">
                  <c:v>ottobre</c:v>
                </c:pt>
                <c:pt idx="1">
                  <c:v>novembre</c:v>
                </c:pt>
                <c:pt idx="2">
                  <c:v>dicembre</c:v>
                </c:pt>
                <c:pt idx="3">
                  <c:v>gennaio</c:v>
                </c:pt>
                <c:pt idx="4">
                  <c:v>febbraio</c:v>
                </c:pt>
                <c:pt idx="5">
                  <c:v>marzo</c:v>
                </c:pt>
                <c:pt idx="6">
                  <c:v>aprile</c:v>
                </c:pt>
                <c:pt idx="7">
                  <c:v>maggio</c:v>
                </c:pt>
                <c:pt idx="8">
                  <c:v>giugno</c:v>
                </c:pt>
                <c:pt idx="9">
                  <c:v>luglio</c:v>
                </c:pt>
                <c:pt idx="10">
                  <c:v>agosto</c:v>
                </c:pt>
                <c:pt idx="11">
                  <c:v>settembre</c:v>
                </c:pt>
              </c:strCache>
            </c:strRef>
          </c:cat>
          <c:val>
            <c:numRef>
              <c:f>'Dettagli Remi'!$J$2:$J$13</c:f>
              <c:numCache>
                <c:formatCode>_-* #,##0_-;\-* #,##0_-;_-* "-"??_-;_-@_-</c:formatCode>
                <c:ptCount val="12"/>
                <c:pt idx="0">
                  <c:v>162523</c:v>
                </c:pt>
                <c:pt idx="1">
                  <c:v>199050</c:v>
                </c:pt>
                <c:pt idx="2">
                  <c:v>244005</c:v>
                </c:pt>
                <c:pt idx="3">
                  <c:v>223828</c:v>
                </c:pt>
                <c:pt idx="4">
                  <c:v>240244</c:v>
                </c:pt>
                <c:pt idx="5">
                  <c:v>189219</c:v>
                </c:pt>
                <c:pt idx="6">
                  <c:v>17332</c:v>
                </c:pt>
                <c:pt idx="7">
                  <c:v>104801</c:v>
                </c:pt>
                <c:pt idx="8">
                  <c:v>88213</c:v>
                </c:pt>
                <c:pt idx="9">
                  <c:v>107203</c:v>
                </c:pt>
                <c:pt idx="10">
                  <c:v>75282</c:v>
                </c:pt>
                <c:pt idx="11">
                  <c:v>127079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EF2-40AC-98BB-AF06C09B264D}"/>
            </c:ext>
          </c:extLst>
        </c:ser>
        <c:ser>
          <c:idx val="9"/>
          <c:order val="9"/>
          <c:tx>
            <c:strRef>
              <c:f>'Dettagli Remi'!$K$1</c:f>
              <c:strCache>
                <c:ptCount val="1"/>
                <c:pt idx="0">
                  <c:v>Prelievi 2020-21</c:v>
                </c:pt>
              </c:strCache>
            </c:strRef>
          </c:tx>
          <c:marker>
            <c:symbol val="none"/>
          </c:marker>
          <c:cat>
            <c:strRef>
              <c:f>'Dettagli Remi'!$A$2:$A$13</c:f>
              <c:strCache>
                <c:ptCount val="12"/>
                <c:pt idx="0">
                  <c:v>ottobre</c:v>
                </c:pt>
                <c:pt idx="1">
                  <c:v>novembre</c:v>
                </c:pt>
                <c:pt idx="2">
                  <c:v>dicembre</c:v>
                </c:pt>
                <c:pt idx="3">
                  <c:v>gennaio</c:v>
                </c:pt>
                <c:pt idx="4">
                  <c:v>febbraio</c:v>
                </c:pt>
                <c:pt idx="5">
                  <c:v>marzo</c:v>
                </c:pt>
                <c:pt idx="6">
                  <c:v>aprile</c:v>
                </c:pt>
                <c:pt idx="7">
                  <c:v>maggio</c:v>
                </c:pt>
                <c:pt idx="8">
                  <c:v>giugno</c:v>
                </c:pt>
                <c:pt idx="9">
                  <c:v>luglio</c:v>
                </c:pt>
                <c:pt idx="10">
                  <c:v>agosto</c:v>
                </c:pt>
                <c:pt idx="11">
                  <c:v>settembre</c:v>
                </c:pt>
              </c:strCache>
            </c:strRef>
          </c:cat>
          <c:val>
            <c:numRef>
              <c:f>'Dettagli Remi'!$K$2:$K$13</c:f>
              <c:numCache>
                <c:formatCode>_-* #,##0_-;\-* #,##0_-;_-* "-"??_-;_-@_-</c:formatCode>
                <c:ptCount val="12"/>
                <c:pt idx="0">
                  <c:v>172222</c:v>
                </c:pt>
                <c:pt idx="1">
                  <c:v>192817</c:v>
                </c:pt>
                <c:pt idx="2">
                  <c:v>257483</c:v>
                </c:pt>
                <c:pt idx="3">
                  <c:v>228683</c:v>
                </c:pt>
                <c:pt idx="4">
                  <c:v>237389</c:v>
                </c:pt>
                <c:pt idx="5">
                  <c:v>245286</c:v>
                </c:pt>
                <c:pt idx="6">
                  <c:v>171700</c:v>
                </c:pt>
                <c:pt idx="7">
                  <c:v>176942</c:v>
                </c:pt>
                <c:pt idx="8">
                  <c:v>152540</c:v>
                </c:pt>
                <c:pt idx="9">
                  <c:v>172173</c:v>
                </c:pt>
                <c:pt idx="10">
                  <c:v>27159</c:v>
                </c:pt>
                <c:pt idx="11">
                  <c:v>155973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EF2-40AC-98BB-AF06C09B264D}"/>
            </c:ext>
          </c:extLst>
        </c:ser>
        <c:ser>
          <c:idx val="10"/>
          <c:order val="10"/>
          <c:tx>
            <c:strRef>
              <c:f>'Dettagli Remi'!$M$1</c:f>
              <c:strCache>
                <c:ptCount val="1"/>
                <c:pt idx="0">
                  <c:v>Prelievi previsti 2021-22</c:v>
                </c:pt>
              </c:strCache>
            </c:strRef>
          </c:tx>
          <c:marker>
            <c:symbol val="none"/>
          </c:marker>
          <c:cat>
            <c:strRef>
              <c:f>'Dettagli Remi'!$A$2:$A$13</c:f>
              <c:strCache>
                <c:ptCount val="12"/>
                <c:pt idx="0">
                  <c:v>ottobre</c:v>
                </c:pt>
                <c:pt idx="1">
                  <c:v>novembre</c:v>
                </c:pt>
                <c:pt idx="2">
                  <c:v>dicembre</c:v>
                </c:pt>
                <c:pt idx="3">
                  <c:v>gennaio</c:v>
                </c:pt>
                <c:pt idx="4">
                  <c:v>febbraio</c:v>
                </c:pt>
                <c:pt idx="5">
                  <c:v>marzo</c:v>
                </c:pt>
                <c:pt idx="6">
                  <c:v>aprile</c:v>
                </c:pt>
                <c:pt idx="7">
                  <c:v>maggio</c:v>
                </c:pt>
                <c:pt idx="8">
                  <c:v>giugno</c:v>
                </c:pt>
                <c:pt idx="9">
                  <c:v>luglio</c:v>
                </c:pt>
                <c:pt idx="10">
                  <c:v>agosto</c:v>
                </c:pt>
                <c:pt idx="11">
                  <c:v>settembre</c:v>
                </c:pt>
              </c:strCache>
            </c:strRef>
          </c:cat>
          <c:val>
            <c:numRef>
              <c:f>'Dettagli Remi'!$M$2:$M$13</c:f>
              <c:numCache>
                <c:formatCode>_-* #,##0_-;\-* #,##0_-;_-* "-"??_-;_-@_-</c:formatCode>
                <c:ptCount val="12"/>
                <c:pt idx="0">
                  <c:v>157811</c:v>
                </c:pt>
                <c:pt idx="1">
                  <c:v>204383</c:v>
                </c:pt>
                <c:pt idx="2">
                  <c:v>243932</c:v>
                </c:pt>
                <c:pt idx="3">
                  <c:v>213746</c:v>
                </c:pt>
                <c:pt idx="4">
                  <c:v>225626</c:v>
                </c:pt>
                <c:pt idx="5">
                  <c:v>194191</c:v>
                </c:pt>
                <c:pt idx="6">
                  <c:v>122842</c:v>
                </c:pt>
                <c:pt idx="7">
                  <c:v>132364</c:v>
                </c:pt>
                <c:pt idx="8">
                  <c:v>128200</c:v>
                </c:pt>
                <c:pt idx="9">
                  <c:v>134590</c:v>
                </c:pt>
                <c:pt idx="10">
                  <c:v>43442</c:v>
                </c:pt>
                <c:pt idx="11">
                  <c:v>129155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EF2-40AC-98BB-AF06C09B2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75872"/>
        <c:axId val="94807552"/>
      </c:lineChart>
      <c:catAx>
        <c:axId val="7497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807552"/>
        <c:crosses val="autoZero"/>
        <c:auto val="1"/>
        <c:lblAlgn val="ctr"/>
        <c:lblOffset val="100"/>
        <c:noMultiLvlLbl val="0"/>
      </c:catAx>
      <c:valAx>
        <c:axId val="9480755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74975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518497</xdr:colOff>
      <xdr:row>34</xdr:row>
      <xdr:rowOff>68579</xdr:rowOff>
    </xdr:from>
    <xdr:to>
      <xdr:col>11</xdr:col>
      <xdr:colOff>859155</xdr:colOff>
      <xdr:row>40</xdr:row>
      <xdr:rowOff>135254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6332" y="6460414"/>
          <a:ext cx="3424517" cy="11962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35860</xdr:colOff>
      <xdr:row>30</xdr:row>
      <xdr:rowOff>103093</xdr:rowOff>
    </xdr:from>
    <xdr:to>
      <xdr:col>6</xdr:col>
      <xdr:colOff>941295</xdr:colOff>
      <xdr:row>47</xdr:row>
      <xdr:rowOff>125504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rlopellizzaro@mediochiampo.it" TargetMode="External"/><Relationship Id="rId1" Type="http://schemas.openxmlformats.org/officeDocument/2006/relationships/hyperlink" Target="mailto:inviofatture@mediochiampo.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N65531"/>
  <sheetViews>
    <sheetView tabSelected="1" workbookViewId="0">
      <selection activeCell="B20" sqref="A1:B20"/>
    </sheetView>
  </sheetViews>
  <sheetFormatPr defaultColWidth="19.25" defaultRowHeight="15"/>
  <cols>
    <col min="1" max="1" width="24.5" style="1" bestFit="1" customWidth="1"/>
    <col min="2" max="2" width="35.875" style="1" bestFit="1" customWidth="1"/>
    <col min="3" max="1002" width="19.25" style="1"/>
  </cols>
  <sheetData>
    <row r="1" spans="1:1002" ht="15" customHeight="1">
      <c r="A1" s="10" t="s">
        <v>33</v>
      </c>
      <c r="B1" s="10">
        <v>1</v>
      </c>
      <c r="ALL1"/>
      <c r="ALM1"/>
      <c r="ALN1"/>
    </row>
    <row r="2" spans="1:1002" ht="15" customHeight="1">
      <c r="A2" s="8" t="s">
        <v>0</v>
      </c>
      <c r="B2" s="12" t="s">
        <v>44</v>
      </c>
      <c r="ALN2"/>
    </row>
    <row r="3" spans="1:1002" ht="15" customHeight="1">
      <c r="A3" s="8" t="s">
        <v>34</v>
      </c>
      <c r="B3" s="13" t="s">
        <v>45</v>
      </c>
      <c r="ALN3"/>
    </row>
    <row r="4" spans="1:1002" ht="15" customHeight="1">
      <c r="A4" s="9" t="s">
        <v>1</v>
      </c>
      <c r="B4" s="13" t="s">
        <v>45</v>
      </c>
      <c r="ALN4"/>
    </row>
    <row r="5" spans="1:1002" ht="15" customHeight="1">
      <c r="A5" s="8" t="s">
        <v>2</v>
      </c>
      <c r="B5" s="12" t="s">
        <v>46</v>
      </c>
      <c r="ALN5"/>
    </row>
    <row r="6" spans="1:1002" ht="15" customHeight="1">
      <c r="A6" s="8" t="s">
        <v>3</v>
      </c>
      <c r="B6" s="12" t="s">
        <v>47</v>
      </c>
      <c r="ALN6"/>
    </row>
    <row r="7" spans="1:1002" ht="15" customHeight="1">
      <c r="A7" s="8" t="s">
        <v>4</v>
      </c>
      <c r="B7" s="12">
        <v>36054</v>
      </c>
      <c r="ALN7"/>
    </row>
    <row r="8" spans="1:1002" ht="15" customHeight="1">
      <c r="A8" s="8" t="s">
        <v>5</v>
      </c>
      <c r="B8" s="12" t="s">
        <v>48</v>
      </c>
      <c r="ALN8"/>
    </row>
    <row r="9" spans="1:1002" ht="15" customHeight="1">
      <c r="A9" s="8" t="s">
        <v>6</v>
      </c>
      <c r="B9" s="12" t="s">
        <v>46</v>
      </c>
      <c r="ALN9"/>
    </row>
    <row r="10" spans="1:1002" ht="15" customHeight="1">
      <c r="A10" s="8" t="s">
        <v>7</v>
      </c>
      <c r="B10" s="12" t="s">
        <v>47</v>
      </c>
      <c r="ALN10"/>
    </row>
    <row r="11" spans="1:1002" ht="15" customHeight="1">
      <c r="A11" s="8" t="s">
        <v>8</v>
      </c>
      <c r="B11" s="12">
        <v>36054</v>
      </c>
      <c r="ALN11"/>
    </row>
    <row r="12" spans="1:1002" ht="15" customHeight="1">
      <c r="A12" s="8" t="s">
        <v>9</v>
      </c>
      <c r="B12" s="12" t="s">
        <v>48</v>
      </c>
      <c r="ALN12"/>
    </row>
    <row r="13" spans="1:1002" ht="15" customHeight="1">
      <c r="A13" s="8" t="s">
        <v>35</v>
      </c>
      <c r="B13" s="14" t="s">
        <v>71</v>
      </c>
      <c r="ALN13"/>
    </row>
    <row r="14" spans="1:1002" ht="15" customHeight="1">
      <c r="A14" s="8" t="s">
        <v>36</v>
      </c>
      <c r="B14" s="15" t="s">
        <v>49</v>
      </c>
      <c r="ALN14"/>
    </row>
    <row r="15" spans="1:1002" ht="15" customHeight="1">
      <c r="A15" s="8" t="s">
        <v>10</v>
      </c>
      <c r="B15" s="14" t="s">
        <v>72</v>
      </c>
      <c r="ALN15"/>
    </row>
    <row r="16" spans="1:1002" ht="15" customHeight="1">
      <c r="A16" s="8" t="s">
        <v>11</v>
      </c>
      <c r="B16" s="13" t="s">
        <v>50</v>
      </c>
      <c r="ALN16"/>
    </row>
    <row r="17" spans="1:1002" ht="15" customHeight="1">
      <c r="A17" s="8" t="s">
        <v>12</v>
      </c>
      <c r="B17" s="13" t="s">
        <v>51</v>
      </c>
      <c r="ALN17"/>
    </row>
    <row r="18" spans="1:1002" ht="15" customHeight="1">
      <c r="A18" s="8" t="s">
        <v>37</v>
      </c>
      <c r="B18" s="12" t="s">
        <v>58</v>
      </c>
      <c r="ALN18"/>
    </row>
    <row r="19" spans="1:1002" ht="15" customHeight="1"/>
    <row r="20" spans="1:1002" ht="15" customHeight="1"/>
    <row r="21" spans="1:1002" ht="15" customHeight="1">
      <c r="ALM21"/>
      <c r="ALN21"/>
    </row>
    <row r="22" spans="1:1002" ht="15" customHeight="1">
      <c r="ALM22"/>
      <c r="ALN22"/>
    </row>
    <row r="23" spans="1:1002" ht="15" customHeight="1">
      <c r="ALM23"/>
      <c r="ALN23"/>
    </row>
    <row r="24" spans="1:1002" ht="15" customHeight="1">
      <c r="ALM24"/>
      <c r="ALN24"/>
    </row>
    <row r="25" spans="1:1002" ht="15" customHeight="1">
      <c r="ALM25"/>
      <c r="ALN25"/>
    </row>
    <row r="26" spans="1:1002" ht="15" customHeight="1">
      <c r="ALM26"/>
      <c r="ALN26"/>
    </row>
    <row r="27" spans="1:1002" ht="15" customHeight="1">
      <c r="ALM27"/>
      <c r="ALN27"/>
    </row>
    <row r="28" spans="1:1002" ht="15" customHeight="1">
      <c r="ALM28"/>
      <c r="ALN28"/>
    </row>
    <row r="29" spans="1:1002" ht="15" customHeight="1">
      <c r="ALM29"/>
      <c r="ALN29"/>
    </row>
    <row r="30" spans="1:1002" ht="15" customHeight="1">
      <c r="ALM30"/>
      <c r="ALN30"/>
    </row>
    <row r="31" spans="1:1002" ht="15" customHeight="1">
      <c r="ALM31"/>
      <c r="ALN31"/>
    </row>
    <row r="32" spans="1:1002" ht="15" customHeight="1">
      <c r="ALM32"/>
      <c r="ALN32"/>
    </row>
    <row r="33" spans="1001:1002" ht="15" customHeight="1">
      <c r="ALM33"/>
      <c r="ALN33"/>
    </row>
    <row r="34" spans="1001:1002" ht="15" customHeight="1">
      <c r="ALM34"/>
      <c r="ALN34"/>
    </row>
    <row r="35" spans="1001:1002" ht="15" customHeight="1">
      <c r="ALM35"/>
      <c r="ALN35"/>
    </row>
    <row r="36" spans="1001:1002" ht="15" customHeight="1">
      <c r="ALM36"/>
      <c r="ALN36"/>
    </row>
    <row r="37" spans="1001:1002" ht="15" customHeight="1">
      <c r="ALM37"/>
      <c r="ALN37"/>
    </row>
    <row r="38" spans="1001:1002" ht="15" customHeight="1">
      <c r="ALM38"/>
      <c r="ALN38"/>
    </row>
    <row r="39" spans="1001:1002" ht="15" customHeight="1"/>
    <row r="40" spans="1001:1002" ht="15" customHeight="1"/>
    <row r="41" spans="1001:1002" ht="15" customHeight="1"/>
    <row r="42" spans="1001:1002" ht="15" customHeight="1"/>
    <row r="43" spans="1001:1002" ht="15" customHeight="1"/>
    <row r="44" spans="1001:1002" ht="15" customHeight="1"/>
    <row r="45" spans="1001:1002" ht="15" customHeight="1"/>
    <row r="46" spans="1001:1002" ht="15" customHeight="1"/>
    <row r="47" spans="1001:1002" ht="15" customHeight="1"/>
    <row r="48" spans="1001:100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</sheetData>
  <hyperlinks>
    <hyperlink ref="B13" r:id="rId1" xr:uid="{00000000-0004-0000-0000-000000000000}"/>
    <hyperlink ref="B15" r:id="rId2" xr:uid="{00000000-0004-0000-0000-000001000000}"/>
  </hyperlinks>
  <pageMargins left="0.7" right="0.7" top="1.1437007874015748" bottom="1.1437007874015748" header="0.75" footer="0.75"/>
  <pageSetup paperSize="9" fitToWidth="0" fitToHeight="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Z65533"/>
  <sheetViews>
    <sheetView view="pageBreakPreview" zoomScale="60" zoomScaleNormal="85" workbookViewId="0">
      <selection sqref="A1:M48"/>
    </sheetView>
  </sheetViews>
  <sheetFormatPr defaultRowHeight="15"/>
  <cols>
    <col min="1" max="1" width="29.125" style="1" customWidth="1"/>
    <col min="2" max="4" width="13.25" style="1" bestFit="1" customWidth="1"/>
    <col min="5" max="5" width="13.25" bestFit="1" customWidth="1"/>
    <col min="6" max="9" width="13.25" customWidth="1"/>
    <col min="10" max="10" width="13.625" bestFit="1" customWidth="1"/>
    <col min="11" max="12" width="13.625" customWidth="1"/>
    <col min="13" max="13" width="20.25" bestFit="1" customWidth="1"/>
    <col min="14" max="14" width="11.375" bestFit="1" customWidth="1"/>
    <col min="15" max="19" width="8.625" customWidth="1"/>
    <col min="20" max="20" width="14.125" customWidth="1"/>
    <col min="21" max="38" width="8.625" customWidth="1"/>
    <col min="39" max="1014" width="8.625" style="1" customWidth="1"/>
  </cols>
  <sheetData>
    <row r="1" spans="1:38" s="2" customFormat="1" ht="15" customHeight="1">
      <c r="A1" s="21" t="s">
        <v>38</v>
      </c>
      <c r="B1" s="21" t="s">
        <v>42</v>
      </c>
      <c r="C1" s="21" t="s">
        <v>55</v>
      </c>
      <c r="D1" s="21" t="s">
        <v>56</v>
      </c>
      <c r="E1" s="21" t="s">
        <v>59</v>
      </c>
      <c r="F1" s="21" t="s">
        <v>61</v>
      </c>
      <c r="G1" s="21" t="s">
        <v>67</v>
      </c>
      <c r="H1" s="21" t="s">
        <v>65</v>
      </c>
      <c r="I1" s="21" t="s">
        <v>66</v>
      </c>
      <c r="J1" s="21" t="s">
        <v>68</v>
      </c>
      <c r="K1" s="21" t="s">
        <v>70</v>
      </c>
      <c r="L1" s="21" t="s">
        <v>75</v>
      </c>
      <c r="M1" s="21" t="s">
        <v>69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15" customHeight="1">
      <c r="A2" s="11" t="s">
        <v>22</v>
      </c>
      <c r="B2" s="22">
        <v>160278</v>
      </c>
      <c r="C2" s="22">
        <v>175365</v>
      </c>
      <c r="D2" s="22">
        <v>171846</v>
      </c>
      <c r="E2" s="22">
        <v>142176</v>
      </c>
      <c r="F2" s="22">
        <v>137519</v>
      </c>
      <c r="G2" s="22">
        <v>192661</v>
      </c>
      <c r="H2" s="22">
        <v>113277</v>
      </c>
      <c r="I2" s="22">
        <v>149282</v>
      </c>
      <c r="J2" s="22">
        <v>162523</v>
      </c>
      <c r="K2" s="22">
        <v>172222</v>
      </c>
      <c r="L2" s="22">
        <v>177196</v>
      </c>
      <c r="M2" s="22">
        <v>157811</v>
      </c>
    </row>
    <row r="3" spans="1:38" ht="15" customHeight="1">
      <c r="A3" s="11" t="s">
        <v>23</v>
      </c>
      <c r="B3" s="22">
        <v>133059</v>
      </c>
      <c r="C3" s="22">
        <v>165071</v>
      </c>
      <c r="D3" s="22">
        <v>161193</v>
      </c>
      <c r="E3" s="22">
        <v>145022</v>
      </c>
      <c r="F3" s="22">
        <v>152198</v>
      </c>
      <c r="G3" s="22">
        <v>207340</v>
      </c>
      <c r="H3" s="22">
        <v>229723</v>
      </c>
      <c r="I3" s="22">
        <v>207203</v>
      </c>
      <c r="J3" s="22">
        <v>199050</v>
      </c>
      <c r="K3" s="22">
        <v>192817</v>
      </c>
      <c r="L3" s="22">
        <v>242353</v>
      </c>
      <c r="M3" s="22">
        <v>204383</v>
      </c>
    </row>
    <row r="4" spans="1:38" ht="15" customHeight="1">
      <c r="A4" s="11" t="s">
        <v>24</v>
      </c>
      <c r="B4" s="22">
        <v>61261</v>
      </c>
      <c r="C4" s="22">
        <v>169250</v>
      </c>
      <c r="D4" s="22">
        <v>178609</v>
      </c>
      <c r="E4" s="22">
        <v>170827</v>
      </c>
      <c r="F4" s="22">
        <v>200683</v>
      </c>
      <c r="G4" s="22">
        <v>255825</v>
      </c>
      <c r="H4" s="22">
        <v>317288</v>
      </c>
      <c r="I4" s="22">
        <v>213366</v>
      </c>
      <c r="J4" s="22">
        <v>244005</v>
      </c>
      <c r="K4" s="22">
        <v>257483</v>
      </c>
      <c r="L4" s="22">
        <v>218873</v>
      </c>
      <c r="M4" s="22">
        <v>243932</v>
      </c>
      <c r="Q4">
        <v>44682</v>
      </c>
      <c r="R4">
        <v>130854</v>
      </c>
      <c r="T4" s="37">
        <v>43770</v>
      </c>
      <c r="U4" s="38">
        <v>199050</v>
      </c>
    </row>
    <row r="5" spans="1:38" ht="15" customHeight="1">
      <c r="A5" s="11" t="s">
        <v>13</v>
      </c>
      <c r="B5" s="22">
        <v>107041</v>
      </c>
      <c r="C5" s="22">
        <v>164428</v>
      </c>
      <c r="D5" s="22">
        <v>157575</v>
      </c>
      <c r="E5" s="22">
        <v>168754</v>
      </c>
      <c r="F5" s="22">
        <v>193728</v>
      </c>
      <c r="G5" s="31">
        <v>174868</v>
      </c>
      <c r="H5" s="22">
        <v>184241</v>
      </c>
      <c r="I5" s="22">
        <v>268364</v>
      </c>
      <c r="J5" s="22">
        <v>223828</v>
      </c>
      <c r="K5" s="22">
        <v>228683</v>
      </c>
      <c r="L5" s="22">
        <v>222512</v>
      </c>
      <c r="M5" s="22">
        <v>213746</v>
      </c>
      <c r="Q5">
        <v>44652</v>
      </c>
      <c r="R5">
        <v>154348</v>
      </c>
      <c r="T5" s="37">
        <v>43800</v>
      </c>
      <c r="U5" s="38">
        <v>244005</v>
      </c>
    </row>
    <row r="6" spans="1:38" ht="15" customHeight="1">
      <c r="A6" s="11" t="s">
        <v>14</v>
      </c>
      <c r="B6" s="22">
        <v>118619</v>
      </c>
      <c r="C6" s="22">
        <v>156931</v>
      </c>
      <c r="D6" s="22">
        <v>140152</v>
      </c>
      <c r="E6" s="22">
        <v>134220</v>
      </c>
      <c r="F6" s="22">
        <v>199628</v>
      </c>
      <c r="G6" s="31">
        <v>184285</v>
      </c>
      <c r="H6" s="22">
        <v>269035</v>
      </c>
      <c r="I6" s="22">
        <v>239026</v>
      </c>
      <c r="J6" s="22">
        <v>240244</v>
      </c>
      <c r="K6" s="22">
        <v>237389</v>
      </c>
      <c r="L6" s="22">
        <v>209772</v>
      </c>
      <c r="M6" s="22">
        <v>225626</v>
      </c>
      <c r="Q6">
        <v>44621</v>
      </c>
      <c r="R6">
        <v>217703</v>
      </c>
      <c r="T6" s="37">
        <v>43831</v>
      </c>
      <c r="U6" s="38">
        <v>223828</v>
      </c>
    </row>
    <row r="7" spans="1:38" ht="15" customHeight="1">
      <c r="A7" s="11" t="s">
        <v>15</v>
      </c>
      <c r="B7" s="22">
        <v>176898</v>
      </c>
      <c r="C7" s="22">
        <v>179709</v>
      </c>
      <c r="D7" s="22">
        <v>157980</v>
      </c>
      <c r="E7" s="22">
        <v>146435</v>
      </c>
      <c r="F7" s="22">
        <v>195883</v>
      </c>
      <c r="G7" s="31">
        <v>121800</v>
      </c>
      <c r="H7" s="22">
        <v>199257</v>
      </c>
      <c r="I7" s="22">
        <v>190188</v>
      </c>
      <c r="J7" s="22">
        <v>189219</v>
      </c>
      <c r="K7" s="22">
        <v>245286</v>
      </c>
      <c r="L7" s="22">
        <v>217703</v>
      </c>
      <c r="M7" s="22">
        <v>194191</v>
      </c>
      <c r="N7" s="18"/>
      <c r="Q7">
        <v>44593</v>
      </c>
      <c r="R7">
        <v>209772</v>
      </c>
      <c r="T7" s="37">
        <v>43862</v>
      </c>
      <c r="U7" s="38">
        <v>240244</v>
      </c>
    </row>
    <row r="8" spans="1:38" ht="15" customHeight="1">
      <c r="A8" s="11" t="s">
        <v>16</v>
      </c>
      <c r="B8" s="22">
        <v>137699</v>
      </c>
      <c r="C8" s="22">
        <v>174491</v>
      </c>
      <c r="D8" s="22">
        <v>148902</v>
      </c>
      <c r="E8" s="22">
        <v>147392</v>
      </c>
      <c r="F8" s="22">
        <v>124575</v>
      </c>
      <c r="G8" s="22">
        <v>122448</v>
      </c>
      <c r="H8" s="22">
        <v>139841</v>
      </c>
      <c r="I8" s="22">
        <v>129653</v>
      </c>
      <c r="J8" s="35">
        <v>17332</v>
      </c>
      <c r="K8" s="22">
        <v>171700</v>
      </c>
      <c r="L8" s="22">
        <v>154348</v>
      </c>
      <c r="M8" s="22">
        <v>122842</v>
      </c>
      <c r="Q8">
        <v>44562</v>
      </c>
      <c r="R8">
        <v>222512</v>
      </c>
      <c r="T8" s="37">
        <v>43891</v>
      </c>
      <c r="U8" s="38">
        <v>189219</v>
      </c>
      <c r="W8" s="19"/>
      <c r="X8" s="20"/>
    </row>
    <row r="9" spans="1:38" ht="15" customHeight="1">
      <c r="A9" s="11" t="s">
        <v>17</v>
      </c>
      <c r="B9" s="22">
        <v>135751</v>
      </c>
      <c r="C9" s="22">
        <v>172131</v>
      </c>
      <c r="D9" s="22">
        <v>138497</v>
      </c>
      <c r="E9" s="22">
        <v>141722</v>
      </c>
      <c r="F9" s="22">
        <v>128500</v>
      </c>
      <c r="G9" s="22">
        <v>100939</v>
      </c>
      <c r="H9" s="22">
        <v>133092</v>
      </c>
      <c r="I9" s="22">
        <v>151422</v>
      </c>
      <c r="J9" s="22">
        <v>104801</v>
      </c>
      <c r="K9" s="22">
        <v>176942</v>
      </c>
      <c r="L9" s="22">
        <v>130854</v>
      </c>
      <c r="M9" s="22">
        <v>132364</v>
      </c>
      <c r="Q9">
        <v>44531</v>
      </c>
      <c r="R9">
        <v>218873</v>
      </c>
      <c r="T9" s="37">
        <v>43922</v>
      </c>
      <c r="U9" s="38">
        <v>17332</v>
      </c>
      <c r="W9" s="19"/>
      <c r="X9" s="20"/>
    </row>
    <row r="10" spans="1:38" ht="15" customHeight="1">
      <c r="A10" s="11" t="s">
        <v>18</v>
      </c>
      <c r="B10" s="22">
        <v>131959</v>
      </c>
      <c r="C10" s="22">
        <v>162326</v>
      </c>
      <c r="D10" s="22">
        <v>131579</v>
      </c>
      <c r="E10" s="22">
        <v>135559</v>
      </c>
      <c r="F10" s="22">
        <v>128636</v>
      </c>
      <c r="G10" s="22">
        <v>94509</v>
      </c>
      <c r="H10" s="22">
        <v>144090</v>
      </c>
      <c r="I10" s="22">
        <v>161214</v>
      </c>
      <c r="J10" s="22">
        <v>88213</v>
      </c>
      <c r="K10" s="22">
        <v>152540</v>
      </c>
      <c r="L10" s="22"/>
      <c r="M10" s="22">
        <v>128200</v>
      </c>
      <c r="Q10">
        <v>44501</v>
      </c>
      <c r="R10">
        <v>242353</v>
      </c>
      <c r="T10" s="37">
        <v>43952</v>
      </c>
      <c r="U10" s="38">
        <v>104801</v>
      </c>
      <c r="W10" s="19"/>
      <c r="X10" s="20"/>
    </row>
    <row r="11" spans="1:38" ht="15" customHeight="1">
      <c r="A11" s="11" t="s">
        <v>19</v>
      </c>
      <c r="B11" s="22">
        <v>130620</v>
      </c>
      <c r="C11" s="22">
        <v>156602</v>
      </c>
      <c r="D11" s="22">
        <v>139511</v>
      </c>
      <c r="E11" s="22">
        <v>129899</v>
      </c>
      <c r="F11" s="22">
        <v>125904</v>
      </c>
      <c r="G11" s="22">
        <v>100343</v>
      </c>
      <c r="H11" s="22">
        <v>148850</v>
      </c>
      <c r="I11" s="22">
        <v>153065</v>
      </c>
      <c r="J11" s="22">
        <v>107203</v>
      </c>
      <c r="K11" s="22">
        <v>172173</v>
      </c>
      <c r="L11" s="22"/>
      <c r="M11" s="22">
        <v>134590</v>
      </c>
      <c r="Q11">
        <v>44470</v>
      </c>
      <c r="R11">
        <v>177196</v>
      </c>
      <c r="T11" s="37">
        <v>43983</v>
      </c>
      <c r="U11" s="38">
        <v>88213</v>
      </c>
      <c r="W11" s="19"/>
      <c r="X11" s="20"/>
    </row>
    <row r="12" spans="1:38" ht="15" customHeight="1">
      <c r="A12" s="11" t="s">
        <v>20</v>
      </c>
      <c r="B12" s="22">
        <v>31927</v>
      </c>
      <c r="C12" s="22">
        <v>45781</v>
      </c>
      <c r="D12" s="22">
        <v>49020</v>
      </c>
      <c r="E12" s="22">
        <v>64469</v>
      </c>
      <c r="F12" s="22">
        <v>41930</v>
      </c>
      <c r="G12" s="22">
        <v>25809</v>
      </c>
      <c r="H12" s="22">
        <v>54242</v>
      </c>
      <c r="I12" s="22">
        <v>36227</v>
      </c>
      <c r="J12" s="22">
        <v>75282</v>
      </c>
      <c r="K12" s="22">
        <v>27159</v>
      </c>
      <c r="L12" s="22"/>
      <c r="M12" s="22">
        <v>43442</v>
      </c>
      <c r="Q12">
        <v>44440</v>
      </c>
      <c r="R12">
        <v>155973</v>
      </c>
      <c r="T12" s="37">
        <v>44013</v>
      </c>
      <c r="U12" s="38">
        <v>107203</v>
      </c>
      <c r="W12" s="19"/>
      <c r="X12" s="20"/>
    </row>
    <row r="13" spans="1:38" ht="15" customHeight="1">
      <c r="A13" s="11" t="s">
        <v>21</v>
      </c>
      <c r="B13" s="22">
        <v>121837</v>
      </c>
      <c r="C13" s="22">
        <v>153970</v>
      </c>
      <c r="D13" s="22">
        <v>138358</v>
      </c>
      <c r="E13" s="22">
        <v>151937</v>
      </c>
      <c r="F13" s="22">
        <v>107027</v>
      </c>
      <c r="G13" s="22">
        <v>120083</v>
      </c>
      <c r="H13" s="22">
        <v>149294</v>
      </c>
      <c r="I13" s="22">
        <v>115475</v>
      </c>
      <c r="J13" s="22">
        <v>127079</v>
      </c>
      <c r="K13" s="22">
        <v>155973</v>
      </c>
      <c r="L13" s="22"/>
      <c r="M13" s="22">
        <v>129155</v>
      </c>
      <c r="Q13">
        <v>44409</v>
      </c>
      <c r="R13">
        <v>27159</v>
      </c>
      <c r="T13" s="37">
        <v>44044</v>
      </c>
      <c r="U13" s="38">
        <v>75282</v>
      </c>
      <c r="W13" s="19"/>
      <c r="X13" s="20"/>
    </row>
    <row r="14" spans="1:38" s="3" customFormat="1" ht="15" customHeight="1">
      <c r="A14" s="11" t="s">
        <v>39</v>
      </c>
      <c r="B14" s="6">
        <f>SUM(B2:B13)</f>
        <v>1446949</v>
      </c>
      <c r="C14" s="6">
        <f>SUM(C2:C13)</f>
        <v>1876055</v>
      </c>
      <c r="D14" s="6">
        <f t="shared" ref="D14" si="0">SUM(D2:D13)</f>
        <v>1713222</v>
      </c>
      <c r="E14" s="6">
        <f t="shared" ref="E14:K14" si="1">SUM(E2:E13)</f>
        <v>1678412</v>
      </c>
      <c r="F14" s="6">
        <f t="shared" si="1"/>
        <v>1736211</v>
      </c>
      <c r="G14" s="22">
        <f t="shared" si="1"/>
        <v>1700910</v>
      </c>
      <c r="H14" s="22">
        <f t="shared" si="1"/>
        <v>2082230</v>
      </c>
      <c r="I14" s="22">
        <f t="shared" si="1"/>
        <v>2014485</v>
      </c>
      <c r="J14" s="22">
        <f t="shared" si="1"/>
        <v>1778779</v>
      </c>
      <c r="K14" s="22">
        <f t="shared" si="1"/>
        <v>2190367</v>
      </c>
      <c r="L14" s="22"/>
      <c r="M14" s="22">
        <f>SUM(M2:M13)</f>
        <v>1930282</v>
      </c>
      <c r="N14" s="39"/>
      <c r="O14"/>
      <c r="P14"/>
      <c r="Q14">
        <v>44378</v>
      </c>
      <c r="R14">
        <v>172173</v>
      </c>
      <c r="S14"/>
      <c r="T14" s="37">
        <v>44075</v>
      </c>
      <c r="U14" s="38">
        <v>127079</v>
      </c>
      <c r="V14"/>
      <c r="W14" s="19"/>
      <c r="X14" s="20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5" customHeight="1">
      <c r="A15" s="7" t="s">
        <v>25</v>
      </c>
      <c r="B15" s="30">
        <f>(B3+B4+B5+B6+B7)/B14</f>
        <v>0.41250797367426217</v>
      </c>
      <c r="C15" s="30">
        <f t="shared" ref="C15:G15" si="2">(C3+C4+C5+C6+C7)/C14</f>
        <v>0.44529025001932249</v>
      </c>
      <c r="D15" s="30">
        <f t="shared" si="2"/>
        <v>0.46433503655685021</v>
      </c>
      <c r="E15" s="30">
        <f t="shared" si="2"/>
        <v>0.45594168773817156</v>
      </c>
      <c r="F15" s="30">
        <f t="shared" si="2"/>
        <v>0.54262989924611693</v>
      </c>
      <c r="G15" s="30">
        <f t="shared" si="2"/>
        <v>0.55506640562992748</v>
      </c>
      <c r="H15" s="30">
        <f t="shared" ref="H15:J15" si="3">(H3+H4+H5+H6+H7)/H14</f>
        <v>0.57608621525960146</v>
      </c>
      <c r="I15" s="30">
        <f t="shared" si="3"/>
        <v>0.55505352484630066</v>
      </c>
      <c r="J15" s="30">
        <f t="shared" si="3"/>
        <v>0.61634750578908337</v>
      </c>
      <c r="K15" s="30"/>
      <c r="L15" s="30"/>
      <c r="M15" s="30">
        <f>(M3+M4+M5+M6+M7)/M14</f>
        <v>0.56047665574252881</v>
      </c>
      <c r="Q15">
        <v>44348</v>
      </c>
      <c r="R15">
        <v>152540</v>
      </c>
      <c r="T15" s="37">
        <v>44105</v>
      </c>
      <c r="U15" s="38">
        <v>172222</v>
      </c>
      <c r="W15" s="19"/>
      <c r="X15" s="20"/>
    </row>
    <row r="16" spans="1:38" ht="15" customHeight="1">
      <c r="A16" s="7" t="s">
        <v>74</v>
      </c>
      <c r="B16" s="22"/>
      <c r="C16" s="22"/>
      <c r="D16" s="22"/>
      <c r="E16" s="22"/>
      <c r="F16" s="22"/>
      <c r="G16" s="22"/>
      <c r="H16" s="22"/>
      <c r="I16" s="22"/>
      <c r="J16" s="22"/>
      <c r="K16" s="22">
        <v>13000</v>
      </c>
      <c r="L16" s="22">
        <v>13000</v>
      </c>
      <c r="M16" s="17">
        <v>13000</v>
      </c>
      <c r="Q16">
        <v>44317</v>
      </c>
      <c r="R16">
        <v>176942</v>
      </c>
      <c r="T16" s="37">
        <v>44136</v>
      </c>
      <c r="U16" s="38">
        <v>192817</v>
      </c>
      <c r="W16" s="19"/>
      <c r="X16" s="20"/>
    </row>
    <row r="17" spans="1:1014" ht="15" customHeight="1">
      <c r="A17" s="7" t="s">
        <v>26</v>
      </c>
      <c r="B17" s="40">
        <v>34550600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16"/>
      <c r="O17" s="16"/>
      <c r="P17" s="16"/>
      <c r="Q17" s="16">
        <v>44287</v>
      </c>
      <c r="R17">
        <v>171700</v>
      </c>
      <c r="T17" s="37">
        <v>44166</v>
      </c>
      <c r="U17" s="38">
        <v>257483</v>
      </c>
      <c r="W17" s="19"/>
      <c r="X17" s="20"/>
    </row>
    <row r="18" spans="1:1014" ht="15" customHeight="1">
      <c r="A18" s="7" t="s">
        <v>40</v>
      </c>
      <c r="B18" s="41" t="s">
        <v>43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28"/>
      <c r="O18" s="33"/>
      <c r="P18" s="16"/>
      <c r="Q18" s="16">
        <v>44256</v>
      </c>
      <c r="R18">
        <v>245286</v>
      </c>
      <c r="T18" s="37">
        <v>44197</v>
      </c>
      <c r="U18" s="38">
        <v>228683</v>
      </c>
    </row>
    <row r="19" spans="1:1014" ht="15" customHeight="1">
      <c r="A19" s="7" t="s">
        <v>41</v>
      </c>
      <c r="B19" s="41">
        <v>651767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28"/>
      <c r="O19" s="16"/>
      <c r="P19" s="16"/>
      <c r="Q19" s="16">
        <v>44228</v>
      </c>
      <c r="R19">
        <v>237389</v>
      </c>
      <c r="T19" s="37">
        <v>44228</v>
      </c>
      <c r="U19" s="38">
        <v>237389</v>
      </c>
    </row>
    <row r="20" spans="1:1014" ht="15" customHeight="1">
      <c r="A20" s="7" t="s">
        <v>57</v>
      </c>
      <c r="B20" s="40">
        <v>1008003960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28"/>
      <c r="O20" s="16"/>
      <c r="P20" s="16"/>
      <c r="Q20" s="16">
        <v>44197</v>
      </c>
      <c r="R20">
        <v>228683</v>
      </c>
      <c r="T20" s="37">
        <v>44256</v>
      </c>
      <c r="U20" s="38">
        <v>245286</v>
      </c>
    </row>
    <row r="21" spans="1:1014" ht="15" customHeight="1">
      <c r="A21" s="7" t="s">
        <v>27</v>
      </c>
      <c r="B21" s="43" t="str">
        <f>'Anagrafica sedi'!B2</f>
        <v>MEDIO CHIAMPO S.P.A.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28"/>
      <c r="O21" s="16"/>
      <c r="P21" s="16"/>
      <c r="Q21" s="16">
        <v>44166</v>
      </c>
      <c r="R21">
        <v>257483</v>
      </c>
      <c r="T21" s="37">
        <v>44287</v>
      </c>
      <c r="U21" s="38">
        <v>171700</v>
      </c>
    </row>
    <row r="22" spans="1:1014" ht="15" customHeight="1">
      <c r="A22" s="7" t="s">
        <v>28</v>
      </c>
      <c r="B22" s="43" t="s">
        <v>52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28"/>
      <c r="O22" s="16"/>
      <c r="P22" s="16"/>
      <c r="Q22" s="16">
        <v>44136</v>
      </c>
      <c r="R22">
        <v>192817</v>
      </c>
      <c r="T22" s="37">
        <v>44317</v>
      </c>
      <c r="U22" s="38">
        <v>176942</v>
      </c>
    </row>
    <row r="23" spans="1:1014" ht="15" customHeight="1">
      <c r="A23" s="7" t="s">
        <v>29</v>
      </c>
      <c r="B23" s="43" t="s">
        <v>53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8"/>
      <c r="O23" s="16"/>
      <c r="P23" s="16"/>
      <c r="Q23" s="16">
        <v>44105</v>
      </c>
      <c r="R23">
        <v>172222</v>
      </c>
      <c r="T23" s="37">
        <v>44348</v>
      </c>
      <c r="U23" s="38">
        <v>152540</v>
      </c>
    </row>
    <row r="24" spans="1:1014" ht="15" customHeight="1">
      <c r="A24" s="7" t="s">
        <v>30</v>
      </c>
      <c r="B24" s="43" t="s">
        <v>54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28"/>
      <c r="O24" s="16"/>
      <c r="P24" s="16"/>
      <c r="Q24" s="16">
        <v>44075</v>
      </c>
      <c r="R24">
        <v>127079</v>
      </c>
      <c r="T24" s="37">
        <v>44378</v>
      </c>
      <c r="U24" s="38">
        <v>172173</v>
      </c>
    </row>
    <row r="25" spans="1:1014" ht="15" customHeight="1">
      <c r="A25" s="7" t="s">
        <v>62</v>
      </c>
      <c r="B25" s="44" t="s">
        <v>63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6"/>
      <c r="N25" s="28"/>
      <c r="O25" s="16"/>
      <c r="P25" s="16"/>
      <c r="Q25" s="16">
        <v>44044</v>
      </c>
      <c r="R25">
        <v>75282</v>
      </c>
      <c r="T25" s="37">
        <v>44409</v>
      </c>
      <c r="U25" s="38">
        <v>27159</v>
      </c>
    </row>
    <row r="26" spans="1:1014" ht="15" customHeight="1">
      <c r="A26" s="23" t="s">
        <v>31</v>
      </c>
      <c r="B26" s="42">
        <v>44835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8"/>
      <c r="O26" s="16"/>
      <c r="P26" s="16"/>
      <c r="Q26" s="16">
        <v>44013</v>
      </c>
      <c r="R26">
        <v>107203</v>
      </c>
      <c r="T26" s="37">
        <v>44440</v>
      </c>
      <c r="U26" s="38">
        <v>155973</v>
      </c>
    </row>
    <row r="27" spans="1:1014" ht="15" customHeight="1">
      <c r="A27" s="23" t="s">
        <v>32</v>
      </c>
      <c r="B27" s="42">
        <v>45199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29"/>
      <c r="O27" s="19"/>
      <c r="P27" s="20"/>
      <c r="Q27">
        <v>43983</v>
      </c>
      <c r="R27" s="24">
        <v>88213</v>
      </c>
      <c r="T27" s="37">
        <v>44470</v>
      </c>
      <c r="U27" s="38">
        <v>177196</v>
      </c>
    </row>
    <row r="28" spans="1:1014" ht="15" customHeight="1">
      <c r="A28" s="5" t="s">
        <v>60</v>
      </c>
      <c r="B28" s="4"/>
      <c r="C28" s="4"/>
      <c r="D28" s="4"/>
      <c r="N28" s="29"/>
      <c r="O28" s="19"/>
      <c r="P28" s="20"/>
      <c r="Q28">
        <v>43952</v>
      </c>
      <c r="R28" s="24">
        <v>104801</v>
      </c>
      <c r="T28" s="37">
        <v>44501</v>
      </c>
      <c r="U28" s="38">
        <v>242353</v>
      </c>
    </row>
    <row r="29" spans="1:1014" ht="15" customHeight="1">
      <c r="A29" s="32" t="s">
        <v>64</v>
      </c>
      <c r="B29" s="3"/>
      <c r="C29" s="3"/>
      <c r="D29" s="3"/>
      <c r="K29" s="29"/>
      <c r="L29" s="29"/>
      <c r="M29" s="19"/>
      <c r="N29" s="20"/>
      <c r="P29" s="25"/>
      <c r="Q29">
        <v>43922</v>
      </c>
      <c r="R29">
        <v>17332</v>
      </c>
      <c r="T29" s="37">
        <v>44531</v>
      </c>
      <c r="U29" s="38">
        <v>218873</v>
      </c>
      <c r="AK29" s="1"/>
      <c r="AL29" s="1"/>
      <c r="ALY29"/>
      <c r="ALZ29"/>
    </row>
    <row r="30" spans="1:1014">
      <c r="A30" s="36" t="s">
        <v>73</v>
      </c>
      <c r="B30" s="5"/>
      <c r="C30" s="4"/>
      <c r="D30" s="4"/>
      <c r="E30" s="26"/>
      <c r="F30" s="26"/>
      <c r="G30" s="26"/>
      <c r="H30" s="26"/>
      <c r="I30" s="26"/>
      <c r="J30" s="26"/>
      <c r="K30" s="29"/>
      <c r="L30" s="29"/>
      <c r="M30" s="19"/>
      <c r="N30" s="20"/>
      <c r="Q30">
        <v>43891</v>
      </c>
      <c r="R30">
        <v>189219</v>
      </c>
      <c r="T30" s="37">
        <v>44562</v>
      </c>
      <c r="U30" s="38">
        <v>222512</v>
      </c>
      <c r="AK30" s="1"/>
      <c r="AL30" s="1"/>
      <c r="ALY30"/>
      <c r="ALZ30"/>
    </row>
    <row r="31" spans="1:1014" ht="15" customHeight="1">
      <c r="A31" s="26"/>
      <c r="B31" s="26"/>
      <c r="C31" s="26"/>
      <c r="D31" s="26"/>
      <c r="E31" s="27"/>
      <c r="F31" s="27"/>
      <c r="G31" s="27"/>
      <c r="I31" s="27"/>
      <c r="J31" s="27"/>
      <c r="M31" s="19"/>
      <c r="N31" s="20"/>
      <c r="Q31">
        <v>43862</v>
      </c>
      <c r="R31">
        <v>240244</v>
      </c>
      <c r="T31" s="37">
        <v>44593</v>
      </c>
      <c r="U31" s="38">
        <v>209772</v>
      </c>
      <c r="AK31" s="1"/>
      <c r="AL31" s="1"/>
      <c r="ALY31"/>
      <c r="ALZ31"/>
    </row>
    <row r="32" spans="1:1014" s="5" customFormat="1" ht="15" customHeight="1">
      <c r="A32" s="1"/>
      <c r="B32" s="1"/>
      <c r="C32" s="1"/>
      <c r="D32" s="1"/>
      <c r="E32"/>
      <c r="F32"/>
      <c r="H32"/>
      <c r="I32" s="34"/>
      <c r="J32"/>
      <c r="K32"/>
      <c r="L32"/>
      <c r="M32" s="19"/>
      <c r="N32" s="20"/>
      <c r="O32"/>
      <c r="P32"/>
      <c r="Q32">
        <v>43831</v>
      </c>
      <c r="R32">
        <v>223828</v>
      </c>
      <c r="S32"/>
      <c r="T32" s="37">
        <v>44621</v>
      </c>
      <c r="U32" s="38">
        <v>217703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3:1014" ht="15" customHeight="1">
      <c r="C33"/>
      <c r="D33"/>
      <c r="M33" s="19"/>
      <c r="N33" s="20"/>
      <c r="Q33">
        <v>43800</v>
      </c>
      <c r="R33">
        <v>244005</v>
      </c>
      <c r="T33" s="37">
        <v>44652</v>
      </c>
      <c r="U33" s="38">
        <v>154348</v>
      </c>
      <c r="AI33" s="1"/>
      <c r="AJ33" s="1"/>
      <c r="AK33" s="1"/>
      <c r="AL33" s="1"/>
      <c r="ALW33"/>
      <c r="ALX33"/>
      <c r="ALY33"/>
      <c r="ALZ33"/>
    </row>
    <row r="34" spans="3:1014" ht="15" customHeight="1">
      <c r="C34"/>
      <c r="D34"/>
      <c r="M34" s="19"/>
      <c r="N34" s="20"/>
      <c r="Q34">
        <v>43770</v>
      </c>
      <c r="R34">
        <v>199050</v>
      </c>
      <c r="T34" s="37">
        <v>44682</v>
      </c>
      <c r="U34" s="38">
        <v>130854</v>
      </c>
      <c r="AI34" s="1"/>
      <c r="AJ34" s="1"/>
      <c r="AK34" s="1"/>
      <c r="AL34" s="1"/>
      <c r="ALW34"/>
      <c r="ALX34"/>
      <c r="ALY34"/>
      <c r="ALZ34"/>
    </row>
    <row r="35" spans="3:1014" ht="15" customHeight="1">
      <c r="C35"/>
      <c r="D35"/>
      <c r="M35" s="19"/>
      <c r="N35" s="20"/>
      <c r="AI35" s="1"/>
      <c r="AJ35" s="1"/>
      <c r="AK35" s="1"/>
      <c r="AL35" s="1"/>
      <c r="ALW35"/>
      <c r="ALX35"/>
      <c r="ALY35"/>
      <c r="ALZ35"/>
    </row>
    <row r="36" spans="3:1014" ht="15" customHeight="1">
      <c r="C36"/>
      <c r="D36"/>
      <c r="M36" s="19"/>
      <c r="N36" s="20"/>
      <c r="AI36" s="1"/>
      <c r="AJ36" s="1"/>
      <c r="AK36" s="1"/>
      <c r="AL36" s="1"/>
      <c r="ALW36"/>
      <c r="ALX36"/>
      <c r="ALY36"/>
      <c r="ALZ36"/>
    </row>
    <row r="37" spans="3:1014" ht="15" customHeight="1">
      <c r="C37"/>
      <c r="D37"/>
      <c r="M37" s="19"/>
      <c r="N37" s="20"/>
      <c r="AI37" s="1"/>
      <c r="AJ37" s="1"/>
      <c r="AK37" s="1"/>
      <c r="AL37" s="1"/>
      <c r="ALW37"/>
      <c r="ALX37"/>
      <c r="ALY37"/>
      <c r="ALZ37"/>
    </row>
    <row r="38" spans="3:1014" ht="15" customHeight="1">
      <c r="C38"/>
      <c r="D38"/>
      <c r="AI38" s="1"/>
      <c r="AJ38" s="1"/>
      <c r="AK38" s="1"/>
      <c r="AL38" s="1"/>
      <c r="ALW38"/>
      <c r="ALX38"/>
      <c r="ALY38"/>
      <c r="ALZ38"/>
    </row>
    <row r="39" spans="3:1014" ht="15" customHeight="1">
      <c r="C39"/>
      <c r="D39"/>
      <c r="AI39" s="1"/>
      <c r="AJ39" s="1"/>
      <c r="AK39" s="1"/>
      <c r="AL39" s="1"/>
      <c r="ALW39"/>
      <c r="ALX39"/>
      <c r="ALY39"/>
      <c r="ALZ39"/>
    </row>
    <row r="40" spans="3:1014" ht="15" customHeight="1">
      <c r="C40"/>
      <c r="D40"/>
      <c r="AI40" s="1"/>
      <c r="AJ40" s="1"/>
      <c r="AK40" s="1"/>
      <c r="AL40" s="1"/>
      <c r="ALW40"/>
      <c r="ALX40"/>
      <c r="ALY40"/>
      <c r="ALZ40"/>
    </row>
    <row r="41" spans="3:1014" ht="15" customHeight="1">
      <c r="C41"/>
      <c r="D41"/>
      <c r="AI41" s="1"/>
      <c r="AJ41" s="1"/>
      <c r="AK41" s="1"/>
      <c r="AL41" s="1"/>
      <c r="ALW41"/>
      <c r="ALX41"/>
      <c r="ALY41"/>
      <c r="ALZ41"/>
    </row>
    <row r="42" spans="3:1014" ht="15" customHeight="1">
      <c r="C42"/>
      <c r="D42"/>
      <c r="AI42" s="1"/>
      <c r="AJ42" s="1"/>
      <c r="AK42" s="1"/>
      <c r="AL42" s="1"/>
      <c r="ALW42"/>
      <c r="ALX42"/>
      <c r="ALY42"/>
      <c r="ALZ42"/>
    </row>
    <row r="43" spans="3:1014" ht="15" customHeight="1">
      <c r="C43"/>
      <c r="D43"/>
      <c r="AI43" s="1"/>
      <c r="AJ43" s="1"/>
      <c r="AK43" s="1"/>
      <c r="AL43" s="1"/>
      <c r="ALW43"/>
      <c r="ALX43"/>
      <c r="ALY43"/>
      <c r="ALZ43"/>
    </row>
    <row r="44" spans="3:1014" ht="15" customHeight="1">
      <c r="C44"/>
      <c r="D44"/>
      <c r="AI44" s="1"/>
      <c r="AJ44" s="1"/>
      <c r="AK44" s="1"/>
      <c r="AL44" s="1"/>
      <c r="ALW44"/>
      <c r="ALX44"/>
      <c r="ALY44"/>
      <c r="ALZ44"/>
    </row>
    <row r="45" spans="3:1014" ht="15" customHeight="1">
      <c r="C45"/>
      <c r="D45"/>
      <c r="AK45" s="1"/>
      <c r="AL45" s="1"/>
      <c r="ALY45"/>
      <c r="ALZ45"/>
    </row>
    <row r="46" spans="3:1014" ht="15" customHeight="1"/>
    <row r="47" spans="3:1014" ht="15" customHeight="1"/>
    <row r="48" spans="3:101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  <row r="65532" ht="15" customHeight="1"/>
    <row r="65533" ht="15" customHeight="1"/>
  </sheetData>
  <sortState xmlns:xlrd2="http://schemas.microsoft.com/office/spreadsheetml/2017/richdata2" ref="T4:U34">
    <sortCondition ref="T4"/>
  </sortState>
  <mergeCells count="11">
    <mergeCell ref="B17:M17"/>
    <mergeCell ref="B18:M18"/>
    <mergeCell ref="B19:M19"/>
    <mergeCell ref="B26:M26"/>
    <mergeCell ref="B27:M27"/>
    <mergeCell ref="B20:M20"/>
    <mergeCell ref="B21:M21"/>
    <mergeCell ref="B22:M22"/>
    <mergeCell ref="B23:M23"/>
    <mergeCell ref="B24:M24"/>
    <mergeCell ref="B25:M25"/>
  </mergeCells>
  <pageMargins left="0.7" right="0.7" top="1.1437007874015748" bottom="1.1437007874015748" header="0.75" footer="0.75"/>
  <pageSetup paperSize="9" scale="61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96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Anagrafica sedi</vt:lpstr>
      <vt:lpstr>Dettagli Remi</vt:lpstr>
      <vt:lpstr>'Anagrafica sedi'!Area_stampa</vt:lpstr>
      <vt:lpstr>'Dettagli Remi'!Area_stampa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Appalti</cp:lastModifiedBy>
  <cp:revision>4</cp:revision>
  <cp:lastPrinted>2022-07-18T09:20:38Z</cp:lastPrinted>
  <dcterms:created xsi:type="dcterms:W3CDTF">2012-05-31T12:19:39Z</dcterms:created>
  <dcterms:modified xsi:type="dcterms:W3CDTF">2022-07-18T09:22:15Z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